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5435" windowHeight="11985"/>
  </bookViews>
  <sheets>
    <sheet name="Проект на 2025-2027" sheetId="3" r:id="rId1"/>
  </sheets>
  <definedNames>
    <definedName name="_FilterDatabase_0" localSheetId="0">'Проект на 2025-2027'!$A$7:$J$24</definedName>
    <definedName name="_xlnm._FilterDatabase" localSheetId="0">'Проект на 2025-2027'!$A$7:$J$24</definedName>
    <definedName name="Print_Titles_0" localSheetId="0">'Проект на 2025-2027'!$6:$7</definedName>
    <definedName name="_xlnm.Print_Titles" localSheetId="0">'Проект на 2025-2027'!$6:$7</definedName>
  </definedNames>
  <calcPr calcId="145621"/>
</workbook>
</file>

<file path=xl/calcChain.xml><?xml version="1.0" encoding="utf-8"?>
<calcChain xmlns="http://schemas.openxmlformats.org/spreadsheetml/2006/main">
  <c r="C12" i="3" l="1"/>
  <c r="C11" i="3"/>
  <c r="C10" i="3"/>
  <c r="C9" i="3" s="1"/>
  <c r="I9" i="3"/>
  <c r="H9" i="3"/>
  <c r="G9" i="3"/>
  <c r="F9" i="3"/>
  <c r="E9" i="3"/>
  <c r="D9" i="3"/>
  <c r="C24" i="3" l="1"/>
  <c r="C23" i="3"/>
  <c r="C22" i="3"/>
  <c r="I21" i="3"/>
  <c r="H21" i="3"/>
  <c r="G21" i="3"/>
  <c r="F21" i="3"/>
  <c r="E21" i="3"/>
  <c r="D21" i="3"/>
  <c r="C20" i="3"/>
  <c r="C19" i="3"/>
  <c r="E18" i="3"/>
  <c r="E17" i="3" s="1"/>
  <c r="D18" i="3"/>
  <c r="D17" i="3" s="1"/>
  <c r="I17" i="3"/>
  <c r="H17" i="3"/>
  <c r="G17" i="3"/>
  <c r="F17" i="3"/>
  <c r="C16" i="3"/>
  <c r="C15" i="3"/>
  <c r="D14" i="3"/>
  <c r="I13" i="3"/>
  <c r="H13" i="3"/>
  <c r="G13" i="3"/>
  <c r="F13" i="3"/>
  <c r="E13" i="3"/>
  <c r="C21" i="3" l="1"/>
  <c r="C14" i="3"/>
  <c r="C13" i="3" s="1"/>
  <c r="D13" i="3"/>
  <c r="C18" i="3"/>
  <c r="C17" i="3" s="1"/>
</calcChain>
</file>

<file path=xl/sharedStrings.xml><?xml version="1.0" encoding="utf-8"?>
<sst xmlns="http://schemas.openxmlformats.org/spreadsheetml/2006/main" count="35" uniqueCount="26">
  <si>
    <t>№ п/п</t>
  </si>
  <si>
    <t>Наименование мероприятия/Источники расходов на финансирование</t>
  </si>
  <si>
    <t>Объем расходов на выполнение мероприятия за счет всех источников ресурсного обеспечения, тыс. рублей</t>
  </si>
  <si>
    <t>Номер строки целевых показателей, на достижение которых направлены мероприятия</t>
  </si>
  <si>
    <t>ВСЕГО</t>
  </si>
  <si>
    <t>2023 год</t>
  </si>
  <si>
    <t>2024 год</t>
  </si>
  <si>
    <t>федеральный бюджет</t>
  </si>
  <si>
    <t>областной бюджет</t>
  </si>
  <si>
    <t>местный бюджет</t>
  </si>
  <si>
    <t>2025 год</t>
  </si>
  <si>
    <t>2026 год</t>
  </si>
  <si>
    <t>2027 год</t>
  </si>
  <si>
    <t>2028 год</t>
  </si>
  <si>
    <t>2.8.1.</t>
  </si>
  <si>
    <t>2.1.7.; 4.2.4.</t>
  </si>
  <si>
    <t>Мероприятие 2.27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 всего, из них:</t>
  </si>
  <si>
    <t>Мероприятие 2.28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 всего, из них:</t>
  </si>
  <si>
    <t>Мероприятие 2.32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на условиях софинансирования из федерального бюджета, всего, из них:</t>
  </si>
  <si>
    <t>4.2.5; 4.2.6</t>
  </si>
  <si>
    <t xml:space="preserve">Приложение № 2  к муниципальной программе </t>
  </si>
  <si>
    <t>План</t>
  </si>
  <si>
    <t xml:space="preserve">Приложение  №2 к постановлению администрации Березовского муниципального округа от </t>
  </si>
  <si>
    <t>мероприятий по выполнению муниципальной программы Березовского муниципального округа "Развитие системы образования Березовского муниципального округа до 2028 года"</t>
  </si>
  <si>
    <t>Мероприятие 2.25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на условиях софинансирования из федерального бюджета, всего, из них:</t>
  </si>
  <si>
    <t>2.3.1.; 2.3.2.; 2.3.3.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</si>
</sst>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_₽"/>
    <numFmt numFmtId="165" formatCode="_(* #,##0.000_);_(* \(#,##0.000\);_(* \-??_);_(@_)"/>
  </numFmts>
  <fonts count="7" x14ac:knownFonts="1">
    <font>
      <sz val="11"/>
      <color rgb="FF000000"/>
      <name val="Calibri"/>
      <family val="2"/>
      <charset val="204"/>
    </font>
    <font>
      <sz val="14"/>
      <name val="Times New Roman"/>
      <family val="1"/>
      <charset val="204"/>
    </font>
    <font>
      <b/>
      <sz val="14"/>
      <name val="Times New Roman"/>
      <family val="1"/>
      <charset val="204"/>
    </font>
    <font>
      <sz val="11"/>
      <name val="Calibri"/>
      <family val="2"/>
      <charset val="204"/>
    </font>
    <font>
      <sz val="11"/>
      <color rgb="FF000000"/>
      <name val="Calibri"/>
      <family val="2"/>
      <charset val="204"/>
    </font>
    <font>
      <sz val="13"/>
      <name val="Times New Roman"/>
      <family val="1"/>
      <charset val="204"/>
    </font>
    <font>
      <sz val="14"/>
      <color rgb="FF000000"/>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4" fillId="0" borderId="0" applyFont="0" applyFill="0" applyBorder="0" applyAlignment="0" applyProtection="0"/>
  </cellStyleXfs>
  <cellXfs count="29">
    <xf numFmtId="0" fontId="0" fillId="0" borderId="0" xfId="0"/>
    <xf numFmtId="0" fontId="3" fillId="0" borderId="0" xfId="0" applyFont="1" applyFill="1"/>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5" fillId="0" borderId="0" xfId="1" applyNumberFormat="1" applyFont="1" applyFill="1" applyBorder="1" applyAlignment="1" applyProtection="1">
      <alignment horizontal="center" vertical="center"/>
    </xf>
    <xf numFmtId="165" fontId="5" fillId="0" borderId="0" xfId="1" applyNumberFormat="1" applyFont="1" applyFill="1" applyBorder="1" applyAlignment="1" applyProtection="1">
      <alignment vertical="center"/>
    </xf>
    <xf numFmtId="3" fontId="5" fillId="0" borderId="0" xfId="1" applyNumberFormat="1" applyFont="1" applyFill="1" applyBorder="1" applyAlignment="1" applyProtection="1">
      <alignment horizontal="center" vertical="center"/>
    </xf>
    <xf numFmtId="165" fontId="5" fillId="0" borderId="0" xfId="1" applyNumberFormat="1" applyFont="1" applyFill="1" applyBorder="1" applyAlignment="1" applyProtection="1">
      <alignment vertical="center" wrapText="1"/>
    </xf>
    <xf numFmtId="0" fontId="6" fillId="0" borderId="0" xfId="0" applyFont="1" applyFill="1"/>
    <xf numFmtId="0" fontId="0" fillId="0" borderId="0" xfId="0" applyFill="1"/>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xf>
    <xf numFmtId="4" fontId="1" fillId="0" borderId="1" xfId="0" applyNumberFormat="1" applyFont="1" applyFill="1" applyBorder="1" applyAlignment="1">
      <alignmen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5" fillId="0" borderId="0" xfId="1" applyNumberFormat="1" applyFont="1" applyFill="1" applyBorder="1" applyAlignment="1" applyProtection="1">
      <alignment horizontal="left" vertical="center"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99"/>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66FF"/>
      <color rgb="FFCCFFCC"/>
      <color rgb="FFDDE6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4"/>
  <sheetViews>
    <sheetView tabSelected="1" zoomScale="80" zoomScaleNormal="80" workbookViewId="0">
      <pane xSplit="2" ySplit="7" topLeftCell="C8" activePane="bottomRight" state="frozen"/>
      <selection pane="topRight" activeCell="C1" sqref="C1"/>
      <selection pane="bottomLeft" activeCell="A8" sqref="A8"/>
      <selection pane="bottomRight"/>
    </sheetView>
  </sheetViews>
  <sheetFormatPr defaultRowHeight="18.75" x14ac:dyDescent="0.25"/>
  <cols>
    <col min="1" max="1" width="9.140625" style="3"/>
    <col min="2" max="2" width="67.140625" style="4" customWidth="1"/>
    <col min="3" max="3" width="20.28515625" style="5" customWidth="1"/>
    <col min="4" max="4" width="20.7109375" style="3" customWidth="1"/>
    <col min="5" max="5" width="19.5703125" style="3" customWidth="1"/>
    <col min="6" max="6" width="21.85546875" style="3" customWidth="1"/>
    <col min="7" max="7" width="21.140625" style="3" customWidth="1"/>
    <col min="8" max="8" width="18.5703125" style="3" customWidth="1"/>
    <col min="9" max="9" width="20.42578125" style="3" customWidth="1"/>
    <col min="10" max="10" width="27.140625" style="5" customWidth="1"/>
    <col min="11" max="11" width="26.140625" style="3" customWidth="1"/>
    <col min="12" max="12" width="9.140625" style="3"/>
    <col min="13" max="19" width="14.28515625" style="3" customWidth="1"/>
    <col min="20" max="1025" width="9.140625" style="3"/>
    <col min="1026" max="16384" width="9.140625" style="1"/>
  </cols>
  <sheetData>
    <row r="1" spans="1:1025" s="10" customFormat="1" ht="79.5" customHeight="1" x14ac:dyDescent="0.25">
      <c r="B1" s="11"/>
      <c r="F1" s="12"/>
      <c r="G1" s="12"/>
      <c r="H1" s="26" t="s">
        <v>22</v>
      </c>
      <c r="I1" s="26"/>
      <c r="J1" s="26"/>
      <c r="K1" s="13"/>
    </row>
    <row r="2" spans="1:1025" s="10" customFormat="1" ht="40.5" customHeight="1" x14ac:dyDescent="0.25">
      <c r="B2" s="11"/>
      <c r="F2" s="12"/>
      <c r="G2" s="12"/>
      <c r="H2" s="26" t="s">
        <v>20</v>
      </c>
      <c r="I2" s="26"/>
      <c r="J2" s="26"/>
      <c r="K2" s="13"/>
    </row>
    <row r="3" spans="1:1025" s="15" customFormat="1" x14ac:dyDescent="0.3">
      <c r="A3" s="14"/>
      <c r="B3" s="27" t="s">
        <v>21</v>
      </c>
      <c r="C3" s="27"/>
      <c r="D3" s="27"/>
      <c r="E3" s="27"/>
      <c r="F3" s="27"/>
      <c r="G3" s="27"/>
      <c r="H3" s="27"/>
      <c r="I3" s="27"/>
      <c r="J3" s="27"/>
      <c r="AMK3" s="16"/>
    </row>
    <row r="4" spans="1:1025" s="15" customFormat="1" x14ac:dyDescent="0.3">
      <c r="A4" s="14"/>
      <c r="B4" s="28" t="s">
        <v>23</v>
      </c>
      <c r="C4" s="28"/>
      <c r="D4" s="28"/>
      <c r="E4" s="28"/>
      <c r="F4" s="28"/>
      <c r="G4" s="28"/>
      <c r="H4" s="28"/>
      <c r="I4" s="28"/>
      <c r="J4" s="28"/>
      <c r="AMK4" s="16"/>
    </row>
    <row r="5" spans="1:1025" s="15" customFormat="1" x14ac:dyDescent="0.25">
      <c r="A5" s="17"/>
      <c r="B5" s="8"/>
      <c r="C5" s="8"/>
      <c r="D5" s="9"/>
      <c r="E5" s="9"/>
      <c r="F5" s="9"/>
      <c r="G5" s="9"/>
      <c r="H5" s="9"/>
      <c r="I5" s="9"/>
      <c r="J5" s="8"/>
      <c r="AMK5" s="16"/>
    </row>
    <row r="6" spans="1:1025" s="3" customFormat="1" ht="66.599999999999994" customHeight="1" x14ac:dyDescent="0.25">
      <c r="A6" s="24" t="s">
        <v>0</v>
      </c>
      <c r="B6" s="24" t="s">
        <v>1</v>
      </c>
      <c r="C6" s="6"/>
      <c r="D6" s="25" t="s">
        <v>2</v>
      </c>
      <c r="E6" s="25"/>
      <c r="F6" s="25"/>
      <c r="G6" s="25"/>
      <c r="H6" s="25"/>
      <c r="I6" s="25"/>
      <c r="J6" s="24" t="s">
        <v>3</v>
      </c>
      <c r="K6" s="1"/>
      <c r="L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row>
    <row r="7" spans="1:1025" s="3" customFormat="1" ht="81" customHeight="1" x14ac:dyDescent="0.25">
      <c r="A7" s="24"/>
      <c r="B7" s="24"/>
      <c r="C7" s="6" t="s">
        <v>4</v>
      </c>
      <c r="D7" s="7" t="s">
        <v>5</v>
      </c>
      <c r="E7" s="7" t="s">
        <v>6</v>
      </c>
      <c r="F7" s="7" t="s">
        <v>10</v>
      </c>
      <c r="G7" s="7" t="s">
        <v>11</v>
      </c>
      <c r="H7" s="7" t="s">
        <v>12</v>
      </c>
      <c r="I7" s="7" t="s">
        <v>13</v>
      </c>
      <c r="J7" s="2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row>
    <row r="8" spans="1:1025" s="15" customFormat="1" x14ac:dyDescent="0.25">
      <c r="A8" s="8">
        <v>1</v>
      </c>
      <c r="B8" s="8">
        <v>2</v>
      </c>
      <c r="C8" s="8">
        <v>3</v>
      </c>
      <c r="D8" s="8">
        <v>4</v>
      </c>
      <c r="E8" s="8">
        <v>5</v>
      </c>
      <c r="F8" s="8">
        <v>6</v>
      </c>
      <c r="G8" s="8">
        <v>7</v>
      </c>
      <c r="H8" s="8">
        <v>8</v>
      </c>
      <c r="I8" s="8">
        <v>9</v>
      </c>
      <c r="J8" s="8">
        <v>10</v>
      </c>
      <c r="AMK8" s="16"/>
    </row>
    <row r="9" spans="1:1025" s="2" customFormat="1" ht="138.75" customHeight="1" x14ac:dyDescent="0.25">
      <c r="A9" s="22">
        <v>142</v>
      </c>
      <c r="B9" s="21" t="s">
        <v>24</v>
      </c>
      <c r="C9" s="20">
        <f>SUM(C10:C12)</f>
        <v>387823.80000000005</v>
      </c>
      <c r="D9" s="20">
        <f>SUM(D10:D12)</f>
        <v>62324.3</v>
      </c>
      <c r="E9" s="20">
        <f t="shared" ref="E9:I9" si="0">SUM(E10:E12)</f>
        <v>63040.9</v>
      </c>
      <c r="F9" s="20">
        <f t="shared" si="0"/>
        <v>72988.7</v>
      </c>
      <c r="G9" s="20">
        <f>SUM(G10:G12)</f>
        <v>68219</v>
      </c>
      <c r="H9" s="20">
        <f t="shared" si="0"/>
        <v>65645.899999999994</v>
      </c>
      <c r="I9" s="20">
        <f t="shared" si="0"/>
        <v>55605</v>
      </c>
      <c r="J9" s="20" t="s">
        <v>25</v>
      </c>
    </row>
    <row r="10" spans="1:1025" s="3" customFormat="1" x14ac:dyDescent="0.25">
      <c r="A10" s="22">
        <v>143</v>
      </c>
      <c r="B10" s="19" t="s">
        <v>7</v>
      </c>
      <c r="C10" s="23">
        <f t="shared" ref="C10:C12" si="1">SUM(D10:I10)</f>
        <v>387823.80000000005</v>
      </c>
      <c r="D10" s="18">
        <v>62324.3</v>
      </c>
      <c r="E10" s="18">
        <v>63040.9</v>
      </c>
      <c r="F10" s="18">
        <v>72988.7</v>
      </c>
      <c r="G10" s="18">
        <v>68219</v>
      </c>
      <c r="H10" s="18">
        <v>65645.899999999994</v>
      </c>
      <c r="I10" s="18">
        <v>55605</v>
      </c>
      <c r="J10" s="23"/>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row>
    <row r="11" spans="1:1025" s="3" customFormat="1" x14ac:dyDescent="0.25">
      <c r="A11" s="22">
        <v>144</v>
      </c>
      <c r="B11" s="19" t="s">
        <v>8</v>
      </c>
      <c r="C11" s="23">
        <f t="shared" si="1"/>
        <v>0</v>
      </c>
      <c r="D11" s="18">
        <v>0</v>
      </c>
      <c r="E11" s="18">
        <v>0</v>
      </c>
      <c r="F11" s="18">
        <v>0</v>
      </c>
      <c r="G11" s="18">
        <v>0</v>
      </c>
      <c r="H11" s="18">
        <v>0</v>
      </c>
      <c r="I11" s="18">
        <v>0</v>
      </c>
      <c r="J11" s="23"/>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row>
    <row r="12" spans="1:1025" s="3" customFormat="1" x14ac:dyDescent="0.25">
      <c r="A12" s="22">
        <v>145</v>
      </c>
      <c r="B12" s="19" t="s">
        <v>9</v>
      </c>
      <c r="C12" s="23">
        <f t="shared" si="1"/>
        <v>0</v>
      </c>
      <c r="D12" s="18">
        <v>0</v>
      </c>
      <c r="E12" s="18">
        <v>0</v>
      </c>
      <c r="F12" s="18">
        <v>0</v>
      </c>
      <c r="G12" s="18">
        <v>0</v>
      </c>
      <c r="H12" s="18">
        <v>0</v>
      </c>
      <c r="I12" s="18">
        <v>0</v>
      </c>
      <c r="J12" s="23"/>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row>
    <row r="13" spans="1:1025" s="2" customFormat="1" ht="138.75" customHeight="1" x14ac:dyDescent="0.25">
      <c r="A13" s="22">
        <v>150</v>
      </c>
      <c r="B13" s="21" t="s">
        <v>16</v>
      </c>
      <c r="C13" s="20">
        <f>SUM(C14:C16)</f>
        <v>16807.100000000002</v>
      </c>
      <c r="D13" s="20">
        <f>SUM(D14:D16)</f>
        <v>5838.6</v>
      </c>
      <c r="E13" s="20">
        <f t="shared" ref="E13:I13" si="2">SUM(E14:E16)</f>
        <v>0</v>
      </c>
      <c r="F13" s="20">
        <f t="shared" si="2"/>
        <v>5434.3</v>
      </c>
      <c r="G13" s="20">
        <f>SUM(G14:G16)</f>
        <v>0</v>
      </c>
      <c r="H13" s="20">
        <f t="shared" si="2"/>
        <v>0</v>
      </c>
      <c r="I13" s="20">
        <f t="shared" si="2"/>
        <v>5534.2</v>
      </c>
      <c r="J13" s="20" t="s">
        <v>15</v>
      </c>
    </row>
    <row r="14" spans="1:1025" s="3" customFormat="1" x14ac:dyDescent="0.25">
      <c r="A14" s="22">
        <v>151</v>
      </c>
      <c r="B14" s="19" t="s">
        <v>7</v>
      </c>
      <c r="C14" s="23">
        <f>SUM(D14:I14)</f>
        <v>16807.100000000002</v>
      </c>
      <c r="D14" s="18">
        <f>5838.6</f>
        <v>5838.6</v>
      </c>
      <c r="E14" s="18">
        <v>0</v>
      </c>
      <c r="F14" s="18">
        <v>5434.3</v>
      </c>
      <c r="G14" s="18">
        <v>0</v>
      </c>
      <c r="H14" s="18">
        <v>0</v>
      </c>
      <c r="I14" s="18">
        <v>5534.2</v>
      </c>
      <c r="J14" s="23"/>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row>
    <row r="15" spans="1:1025" s="3" customFormat="1" x14ac:dyDescent="0.25">
      <c r="A15" s="22">
        <v>152</v>
      </c>
      <c r="B15" s="19" t="s">
        <v>8</v>
      </c>
      <c r="C15" s="23">
        <f>SUM(D15:I15)</f>
        <v>0</v>
      </c>
      <c r="D15" s="18">
        <v>0</v>
      </c>
      <c r="E15" s="18">
        <v>0</v>
      </c>
      <c r="F15" s="18">
        <v>0</v>
      </c>
      <c r="G15" s="18">
        <v>0</v>
      </c>
      <c r="H15" s="18">
        <v>0</v>
      </c>
      <c r="I15" s="18">
        <v>0</v>
      </c>
      <c r="J15" s="23"/>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row>
    <row r="16" spans="1:1025" s="3" customFormat="1" x14ac:dyDescent="0.25">
      <c r="A16" s="22">
        <v>153</v>
      </c>
      <c r="B16" s="19" t="s">
        <v>9</v>
      </c>
      <c r="C16" s="23">
        <f>SUM(D16:I16)</f>
        <v>0</v>
      </c>
      <c r="D16" s="18">
        <v>0</v>
      </c>
      <c r="E16" s="18">
        <v>0</v>
      </c>
      <c r="F16" s="18">
        <v>0</v>
      </c>
      <c r="G16" s="18">
        <v>0</v>
      </c>
      <c r="H16" s="18">
        <v>0</v>
      </c>
      <c r="I16" s="18">
        <v>0</v>
      </c>
      <c r="J16" s="23"/>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row>
    <row r="17" spans="1:1024" s="2" customFormat="1" ht="169.5" customHeight="1" x14ac:dyDescent="0.25">
      <c r="A17" s="22">
        <v>154</v>
      </c>
      <c r="B17" s="21" t="s">
        <v>17</v>
      </c>
      <c r="C17" s="20">
        <f>SUM(C18:C20)</f>
        <v>264468.3</v>
      </c>
      <c r="D17" s="20">
        <f>SUM(D18:D20)</f>
        <v>45038.8</v>
      </c>
      <c r="E17" s="20">
        <f t="shared" ref="E17:F17" si="3">SUM(E18:E20)</f>
        <v>84852</v>
      </c>
      <c r="F17" s="20">
        <f t="shared" si="3"/>
        <v>92892.5</v>
      </c>
      <c r="G17" s="20">
        <f>SUM(G18:G20)</f>
        <v>0</v>
      </c>
      <c r="H17" s="20">
        <f t="shared" ref="H17:I17" si="4">SUM(H18:H20)</f>
        <v>0</v>
      </c>
      <c r="I17" s="20">
        <f t="shared" si="4"/>
        <v>41685</v>
      </c>
      <c r="J17" s="20" t="s">
        <v>14</v>
      </c>
    </row>
    <row r="18" spans="1:1024" s="3" customFormat="1" x14ac:dyDescent="0.25">
      <c r="A18" s="22">
        <v>155</v>
      </c>
      <c r="B18" s="19" t="s">
        <v>7</v>
      </c>
      <c r="C18" s="23">
        <f>SUM(D18:I18)</f>
        <v>264468.3</v>
      </c>
      <c r="D18" s="18">
        <f>44560+478.8</f>
        <v>45038.8</v>
      </c>
      <c r="E18" s="18">
        <f>44560+1437+7666.2+31188.8</f>
        <v>84852</v>
      </c>
      <c r="F18" s="18">
        <v>92892.5</v>
      </c>
      <c r="G18" s="18">
        <v>0</v>
      </c>
      <c r="H18" s="18">
        <v>0</v>
      </c>
      <c r="I18" s="18">
        <v>41685</v>
      </c>
      <c r="J18" s="23"/>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row>
    <row r="19" spans="1:1024" s="3" customFormat="1" x14ac:dyDescent="0.25">
      <c r="A19" s="22">
        <v>156</v>
      </c>
      <c r="B19" s="19" t="s">
        <v>8</v>
      </c>
      <c r="C19" s="23">
        <f>SUM(D19:I19)</f>
        <v>0</v>
      </c>
      <c r="D19" s="18">
        <v>0</v>
      </c>
      <c r="E19" s="18">
        <v>0</v>
      </c>
      <c r="F19" s="18">
        <v>0</v>
      </c>
      <c r="G19" s="18">
        <v>0</v>
      </c>
      <c r="H19" s="18">
        <v>0</v>
      </c>
      <c r="I19" s="18">
        <v>0</v>
      </c>
      <c r="J19" s="23"/>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row>
    <row r="20" spans="1:1024" x14ac:dyDescent="0.25">
      <c r="A20" s="22">
        <v>157</v>
      </c>
      <c r="B20" s="19" t="s">
        <v>9</v>
      </c>
      <c r="C20" s="23">
        <f>SUM(D20:I20)</f>
        <v>0</v>
      </c>
      <c r="D20" s="18">
        <v>0</v>
      </c>
      <c r="E20" s="18">
        <v>0</v>
      </c>
      <c r="F20" s="18">
        <v>0</v>
      </c>
      <c r="G20" s="18">
        <v>0</v>
      </c>
      <c r="H20" s="18">
        <v>0</v>
      </c>
      <c r="I20" s="18">
        <v>0</v>
      </c>
      <c r="J20" s="23"/>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row>
    <row r="21" spans="1:1024" s="2" customFormat="1" ht="156.75" customHeight="1" x14ac:dyDescent="0.25">
      <c r="A21" s="22">
        <v>170</v>
      </c>
      <c r="B21" s="21" t="s">
        <v>18</v>
      </c>
      <c r="C21" s="20">
        <f>SUM(C22:C24)</f>
        <v>2006.4</v>
      </c>
      <c r="D21" s="20">
        <f>SUM(D22:D24)</f>
        <v>0</v>
      </c>
      <c r="E21" s="20">
        <f t="shared" ref="E21:F21" si="5">SUM(E22:E24)</f>
        <v>479.1</v>
      </c>
      <c r="F21" s="20">
        <f t="shared" si="5"/>
        <v>1527.3</v>
      </c>
      <c r="G21" s="20">
        <f>SUM(G22:G24)</f>
        <v>0</v>
      </c>
      <c r="H21" s="20">
        <f t="shared" ref="H21:I21" si="6">SUM(H22:H24)</f>
        <v>0</v>
      </c>
      <c r="I21" s="20">
        <f t="shared" si="6"/>
        <v>0</v>
      </c>
      <c r="J21" s="20" t="s">
        <v>19</v>
      </c>
    </row>
    <row r="22" spans="1:1024" x14ac:dyDescent="0.25">
      <c r="A22" s="22">
        <v>171</v>
      </c>
      <c r="B22" s="19" t="s">
        <v>7</v>
      </c>
      <c r="C22" s="23">
        <f>SUM(D22:I22)</f>
        <v>2006.4</v>
      </c>
      <c r="D22" s="18">
        <v>0</v>
      </c>
      <c r="E22" s="18">
        <v>479.1</v>
      </c>
      <c r="F22" s="18">
        <v>1527.3</v>
      </c>
      <c r="G22" s="18">
        <v>0</v>
      </c>
      <c r="H22" s="18">
        <v>0</v>
      </c>
      <c r="I22" s="18">
        <v>0</v>
      </c>
      <c r="J22" s="23"/>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row>
    <row r="23" spans="1:1024" x14ac:dyDescent="0.25">
      <c r="A23" s="22">
        <v>172</v>
      </c>
      <c r="B23" s="19" t="s">
        <v>8</v>
      </c>
      <c r="C23" s="23">
        <f>SUM(D23:I23)</f>
        <v>0</v>
      </c>
      <c r="D23" s="18">
        <v>0</v>
      </c>
      <c r="E23" s="18">
        <v>0</v>
      </c>
      <c r="F23" s="18">
        <v>0</v>
      </c>
      <c r="G23" s="18">
        <v>0</v>
      </c>
      <c r="H23" s="18">
        <v>0</v>
      </c>
      <c r="I23" s="18">
        <v>0</v>
      </c>
      <c r="J23" s="23"/>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row>
    <row r="24" spans="1:1024" s="3" customFormat="1" x14ac:dyDescent="0.25">
      <c r="A24" s="22">
        <v>173</v>
      </c>
      <c r="B24" s="19" t="s">
        <v>9</v>
      </c>
      <c r="C24" s="23">
        <f>SUM(D24:I24)</f>
        <v>0</v>
      </c>
      <c r="D24" s="18">
        <v>0</v>
      </c>
      <c r="E24" s="18">
        <v>0</v>
      </c>
      <c r="F24" s="18">
        <v>0</v>
      </c>
      <c r="G24" s="18">
        <v>0</v>
      </c>
      <c r="H24" s="18">
        <v>0</v>
      </c>
      <c r="I24" s="18">
        <v>0</v>
      </c>
      <c r="J24" s="23"/>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row>
  </sheetData>
  <autoFilter ref="A7:J24"/>
  <mergeCells count="8">
    <mergeCell ref="A6:A7"/>
    <mergeCell ref="B6:B7"/>
    <mergeCell ref="D6:I6"/>
    <mergeCell ref="J6:J7"/>
    <mergeCell ref="H1:J1"/>
    <mergeCell ref="H2:J2"/>
    <mergeCell ref="B3:J3"/>
    <mergeCell ref="B4:J4"/>
  </mergeCells>
  <pageMargins left="0" right="0" top="0.35433070866141736" bottom="0.35433070866141736" header="0.51181102362204722" footer="0.51181102362204722"/>
  <pageSetup paperSize="9" scale="58" firstPageNumber="0" fitToHeight="0" orientation="landscape" r:id="rId1"/>
</worksheet>
</file>

<file path=docProps/app.xml><?xml version="1.0" encoding="utf-8"?>
<Properties xmlns="http://schemas.openxmlformats.org/officeDocument/2006/extended-properties" xmlns:vt="http://schemas.openxmlformats.org/officeDocument/2006/docPropsVTypes">
  <TotalTime>6522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Проект на 2025-2027</vt:lpstr>
      <vt:lpstr>'Проект на 2025-2027'!_FilterDatabase_0</vt:lpstr>
      <vt:lpstr>'Проект на 2025-2027'!_ФильтрБазыДанных</vt:lpstr>
      <vt:lpstr>'Проект на 2025-2027'!Print_Titles_0</vt:lpstr>
      <vt:lpstr>'Проект на 2025-2027'!Заголовки_для_печати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Нина Владимировна</dc:creator>
  <cp:lastModifiedBy>Леонтьев Дмитрий Юрьевич</cp:lastModifiedBy>
  <cp:revision>15</cp:revision>
  <cp:lastPrinted>2025-02-03T04:17:33Z</cp:lastPrinted>
  <dcterms:created xsi:type="dcterms:W3CDTF">2018-08-09T10:51:00Z</dcterms:created>
  <dcterms:modified xsi:type="dcterms:W3CDTF">2025-03-13T08:56:47Z</dcterms:modified>
  <dc:language>ru-RU</dc:language>
</cp:coreProperties>
</file>