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Обществ здоровье\Отчеты по программе\2024\3 квартал 2024\"/>
    </mc:Choice>
  </mc:AlternateContent>
  <bookViews>
    <workbookView xWindow="0" yWindow="0" windowWidth="21840" windowHeight="10185"/>
  </bookViews>
  <sheets>
    <sheet name="3 квартал 2024" sheetId="1" r:id="rId1"/>
    <sheet name="Перечень мероприятий" sheetId="2" r:id="rId2"/>
  </sheets>
  <definedNames>
    <definedName name="_xlnm.Print_Titles" localSheetId="0">'3 квартал 2024'!$A:$A</definedName>
    <definedName name="_xlnm.Print_Area" localSheetId="0">'3 квартал 2024'!$A$1:$AE$11</definedName>
    <definedName name="_xlnm.Print_Area" localSheetId="1">'Перечень мероприятий'!$A$1:$G$176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5" i="2" l="1"/>
  <c r="G148" i="2"/>
  <c r="G135" i="2"/>
  <c r="G120" i="2"/>
  <c r="G109" i="2"/>
  <c r="G96" i="2"/>
  <c r="G77" i="2"/>
  <c r="G24" i="2"/>
  <c r="G7" i="2"/>
  <c r="A1" i="1" l="1"/>
  <c r="A3" i="1"/>
  <c r="AE8" i="1"/>
  <c r="AB8" i="1"/>
  <c r="Y8" i="1"/>
  <c r="V8" i="1"/>
  <c r="S8" i="1"/>
  <c r="P8" i="1"/>
  <c r="M8" i="1"/>
  <c r="G8" i="1"/>
  <c r="G6" i="2"/>
  <c r="D8" i="1" l="1"/>
  <c r="F155" i="2"/>
  <c r="AD8" i="1" s="1"/>
  <c r="E155" i="2"/>
  <c r="AC8" i="1" s="1"/>
  <c r="F148" i="2"/>
  <c r="AA8" i="1" s="1"/>
  <c r="E148" i="2"/>
  <c r="Z8" i="1" s="1"/>
  <c r="F135" i="2"/>
  <c r="X8" i="1" s="1"/>
  <c r="E135" i="2"/>
  <c r="W8" i="1" s="1"/>
  <c r="F120" i="2"/>
  <c r="U8" i="1" s="1"/>
  <c r="E120" i="2"/>
  <c r="T8" i="1" s="1"/>
  <c r="F109" i="2"/>
  <c r="R8" i="1" s="1"/>
  <c r="E109" i="2"/>
  <c r="Q8" i="1" s="1"/>
  <c r="F96" i="2"/>
  <c r="O8" i="1" s="1"/>
  <c r="E96" i="2"/>
  <c r="N8" i="1" s="1"/>
  <c r="F77" i="2"/>
  <c r="L8" i="1" s="1"/>
  <c r="E77" i="2"/>
  <c r="K8" i="1" s="1"/>
  <c r="F24" i="2"/>
  <c r="E24" i="2"/>
  <c r="F7" i="2"/>
  <c r="E7" i="2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<sst xmlns="http://schemas.openxmlformats.org/spreadsheetml/2006/main" count="520" uniqueCount="415">
  <si>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</si>
  <si>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</si>
  <si>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</si>
  <si>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</si>
  <si>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</si>
  <si>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</si>
  <si>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</si>
  <si>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</si>
  <si>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</si>
  <si>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</si>
  <si>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</si>
  <si>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</si>
  <si>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</si>
  <si>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</si>
  <si>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</si>
  <si>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</si>
  <si>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</si>
  <si>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</si>
  <si>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</si>
  <si>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</si>
  <si>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</si>
  <si>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</si>
  <si>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</si>
  <si>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</si>
  <si>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</si>
  <si>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</si>
  <si>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</si>
  <si>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</si>
  <si>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</si>
  <si>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</si>
  <si>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</si>
  <si>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</si>
  <si>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</si>
  <si>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</si>
  <si>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</si>
  <si>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</si>
  <si>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</si>
  <si>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</si>
  <si>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</si>
  <si>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</si>
  <si>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</si>
  <si>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</si>
  <si>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</si>
  <si>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</si>
  <si>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</si>
  <si>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</si>
  <si>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</si>
  <si>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</si>
  <si>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</si>
  <si>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</si>
  <si>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</si>
  <si>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</si>
  <si>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7.3.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</si>
  <si>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</si>
  <si>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</si>
  <si>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</si>
  <si>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</si>
  <si>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</si>
  <si>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</si>
  <si>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</si>
  <si>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</si>
  <si>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</si>
  <si>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</si>
  <si>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</si>
  <si>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</si>
  <si>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</si>
  <si>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</si>
  <si>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</si>
  <si>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</si>
  <si>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</si>
  <si>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r>
      <t>Отчет МО___</t>
    </r>
    <r>
      <rPr>
        <u/>
        <sz val="12"/>
        <color theme="1"/>
        <rFont val="Liberation Serif"/>
        <charset val="204"/>
      </rPr>
      <t>Березовский городской округ</t>
    </r>
    <r>
      <rPr>
        <sz val="12"/>
        <color theme="1"/>
        <rFont val="Liberation Serif"/>
        <family val="1"/>
        <charset val="204"/>
      </rPr>
      <t>____</t>
    </r>
  </si>
  <si>
    <t>1.4.</t>
  </si>
  <si>
    <t>1.5.</t>
  </si>
  <si>
    <t>9.9.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</si>
  <si>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</si>
  <si>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</si>
  <si>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</si>
  <si>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</si>
  <si>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</si>
  <si>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</si>
  <si>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</si>
  <si>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</si>
  <si>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</si>
  <si>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</si>
  <si>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2.4.</t>
  </si>
  <si>
    <t>2.5.</t>
  </si>
  <si>
    <t>2.6.</t>
  </si>
  <si>
    <t>3.4.</t>
  </si>
  <si>
    <t>6.4.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</si>
  <si>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</si>
  <si>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</si>
  <si>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</si>
  <si>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</si>
  <si>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</si>
  <si>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</si>
  <si>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</si>
  <si>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</si>
  <si>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</si>
  <si>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</si>
  <si>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</si>
  <si>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</si>
  <si>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</si>
  <si>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</si>
  <si>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</si>
  <si>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</si>
  <si>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</si>
  <si>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</si>
  <si>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</si>
  <si>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</si>
  <si>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</si>
  <si>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</si>
  <si>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</si>
  <si>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</si>
  <si>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</si>
  <si>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</si>
  <si>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</si>
  <si>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</si>
  <si>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</si>
  <si>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</si>
  <si>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</si>
  <si>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</si>
  <si>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</si>
  <si>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</si>
  <si>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</si>
  <si>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2.30.</t>
  </si>
  <si>
    <t>2.31.</t>
  </si>
  <si>
    <t>2.32.</t>
  </si>
  <si>
    <t>2.34.</t>
  </si>
  <si>
    <t>2.36.</t>
  </si>
  <si>
    <t>2.35.</t>
  </si>
  <si>
    <t>2.37.</t>
  </si>
  <si>
    <t>2.38.</t>
  </si>
  <si>
    <t>2.39.</t>
  </si>
  <si>
    <t>2.40.</t>
  </si>
  <si>
    <t>2.41.</t>
  </si>
  <si>
    <t>2.42.</t>
  </si>
  <si>
    <t>2.43.</t>
  </si>
  <si>
    <t>2.44.</t>
  </si>
  <si>
    <t>2.45.</t>
  </si>
  <si>
    <t>2.46.</t>
  </si>
  <si>
    <t>2.47.</t>
  </si>
  <si>
    <t>2.48.</t>
  </si>
  <si>
    <t>2.49.</t>
  </si>
  <si>
    <t>2.50.</t>
  </si>
  <si>
    <t>2.51.</t>
  </si>
  <si>
    <t>2.52.</t>
  </si>
  <si>
    <t>4.4.</t>
  </si>
  <si>
    <t>4.5.</t>
  </si>
  <si>
    <t>4.6.</t>
  </si>
  <si>
    <t>4.7.</t>
  </si>
  <si>
    <t>4.8.</t>
  </si>
  <si>
    <t>4.9.</t>
  </si>
  <si>
    <t>4.10.</t>
  </si>
  <si>
    <t>4.11.</t>
  </si>
  <si>
    <t>6.5.</t>
  </si>
  <si>
    <t>6.6.</t>
  </si>
  <si>
    <t>6.7.</t>
  </si>
  <si>
    <t>6.8.</t>
  </si>
  <si>
    <t>7.4.</t>
  </si>
  <si>
    <t>7.5.</t>
  </si>
  <si>
    <t>7.6.</t>
  </si>
  <si>
    <t>7.7.</t>
  </si>
  <si>
    <t>7.8.</t>
  </si>
  <si>
    <t>7.9.</t>
  </si>
  <si>
    <t>7.10.</t>
  </si>
  <si>
    <t>7.11.</t>
  </si>
  <si>
    <t>9.4.</t>
  </si>
  <si>
    <t>9.5.</t>
  </si>
  <si>
    <t>9.6.</t>
  </si>
  <si>
    <t>9.7.</t>
  </si>
  <si>
    <t>9.8.</t>
  </si>
  <si>
    <t>9.10.</t>
  </si>
  <si>
    <t>9.11.</t>
  </si>
  <si>
    <t>9.12.</t>
  </si>
  <si>
    <t>9.13.</t>
  </si>
  <si>
    <t>9.14.</t>
  </si>
  <si>
    <t>за период:_____3____ квартал 2024 г.</t>
  </si>
  <si>
    <t>Ответственный за формирование отчета:  Аникина Татьяна Леонидовна</t>
  </si>
  <si>
    <t>тел. Начальник отдела социального развития администрации березовского ГО, 8-34369-43169</t>
  </si>
  <si>
    <t>пресс-служба администрации Березовского ГО</t>
  </si>
  <si>
    <t>ТГ , ВК "Сила БГО в людях" Памятка Профилактика кишечных инфекций</t>
  </si>
  <si>
    <t>УПРАВЛЕНИЕ ОБРАЗОВАНИЯ БЕРЁЗОВСКОГО ГО</t>
  </si>
  <si>
    <t>ВК КЦСОН Как избавить детей от страха</t>
  </si>
  <si>
    <t>дворец молодежи</t>
  </si>
  <si>
    <t>Туристический слет для пожилых</t>
  </si>
  <si>
    <t>КЦСОН</t>
  </si>
  <si>
    <t>31.08-01.09.2024</t>
  </si>
  <si>
    <t>ГАУСО СО «КЦСОН города Березовского»</t>
  </si>
  <si>
    <t>Физическая активность - ключ к здоровью</t>
  </si>
  <si>
    <t>Как приготовиться к материнству</t>
  </si>
  <si>
    <t xml:space="preserve">О чем нужно помнить, отправлясь за грибами </t>
  </si>
  <si>
    <t xml:space="preserve">Трудно переносить жару? Не знаете, как облегчить самочувствие?
У нас есть несколько полезных советов
</t>
  </si>
  <si>
    <t xml:space="preserve">
🤔 Влияет ли избыточная масса тела на развитие онкологических заболеваний?
Какие неприятные сюрпризы могут преподнести лишние килограммы?
</t>
  </si>
  <si>
    <t xml:space="preserve">Век Телевид Азбука здоровья, Гипертония </t>
  </si>
  <si>
    <t>Век телевидения</t>
  </si>
  <si>
    <t>БМАУК "Центр по работе с молодежью "Молодежка"</t>
  </si>
  <si>
    <t xml:space="preserve"> ВК памятка "Ваш ребенок не парит? </t>
  </si>
  <si>
    <t xml:space="preserve"> Врач невролог дал советы родителям будущих первоклассников   </t>
  </si>
  <si>
    <t xml:space="preserve"> Даже четверть шляпки гриба  способна убить</t>
  </si>
  <si>
    <t xml:space="preserve">"Золотая горка" №31 </t>
  </si>
  <si>
    <t>"Золотая горка" №30</t>
  </si>
  <si>
    <t>"Золотая горка" №31</t>
  </si>
  <si>
    <t xml:space="preserve"> Почему  современные дети не умеют учиться, не умеют ждать и с трудом переносят скуку?</t>
  </si>
  <si>
    <t xml:space="preserve">ГАИ, ТКДН </t>
  </si>
  <si>
    <t>Что может вызвать рак легких</t>
  </si>
  <si>
    <t>Березовская ЦГБ</t>
  </si>
  <si>
    <t>Ядовитые растения: их нужно знать «в лицо»</t>
  </si>
  <si>
    <t xml:space="preserve"> ГАУЗ СО "Березовская ЦГБ"</t>
  </si>
  <si>
    <t>"Березовский рабочий"№53</t>
  </si>
  <si>
    <t>август</t>
  </si>
  <si>
    <t xml:space="preserve"> ТГ Энергетичики не прошли проверку качества про влияние  энергетиков на сердечно-сосудистую систему</t>
  </si>
  <si>
    <t xml:space="preserve">"Золотая горка" №25  </t>
  </si>
  <si>
    <t xml:space="preserve">Центр  общественного здоровья </t>
  </si>
  <si>
    <t>Уральский невролог рассказал уральцам, чем опасны вспышки на Солнце</t>
  </si>
  <si>
    <t>ВК Памятка Здоровье сердца</t>
  </si>
  <si>
    <t>21-23.08.2024</t>
  </si>
  <si>
    <t>Выездной  Центр здоровья.</t>
  </si>
  <si>
    <t>Проект "Молодежка толк"! Буллинг</t>
  </si>
  <si>
    <t>администрация Березовского ГО</t>
  </si>
  <si>
    <t>ВК Онкоскрининги выявили заболевания</t>
  </si>
  <si>
    <t xml:space="preserve">Публикация об эффективности онкоскринигов </t>
  </si>
  <si>
    <t>"Золотая горка" №36</t>
  </si>
  <si>
    <t>Семинар для организаторов детского питания</t>
  </si>
  <si>
    <t>администрация березовского Го, Северный отдел Роспотребнадзора</t>
  </si>
  <si>
    <t xml:space="preserve">  ВК публикация  Сегодня праздник для гурманов</t>
  </si>
  <si>
    <t>Публикации в социальных сетях Вся правда об арбузах</t>
  </si>
  <si>
    <t>Публикации в социальных сетях, на сайте   О пользе овощей</t>
  </si>
  <si>
    <t xml:space="preserve">теротдел администрации Березовского ГО </t>
  </si>
  <si>
    <t>Пятничные рюхи. Конкурс полезных  напитков (п.Сарапулка, п.Становая)</t>
  </si>
  <si>
    <t>Встреча студентов техникума "Профи" с психологом ЦГБ, в библиотеке "Здоровым быть модно"</t>
  </si>
  <si>
    <t>Березовский тезхникум "Профи", Березовская ЦГБ, Библиотека Б7</t>
  </si>
  <si>
    <t>Березовский техникум "Профи"</t>
  </si>
  <si>
    <t>Беседа со студентами  техникума "Как справиться с созависимостью"</t>
  </si>
  <si>
    <t>июль-август</t>
  </si>
  <si>
    <t>02-27.09.2024</t>
  </si>
  <si>
    <t>"Урок ГТО"</t>
  </si>
  <si>
    <t>Управление образования, ОУ</t>
  </si>
  <si>
    <t>12-13.09.2024</t>
  </si>
  <si>
    <t>"Турслёт"</t>
  </si>
  <si>
    <t>ДОУ</t>
  </si>
  <si>
    <t>25-26.09.2024</t>
  </si>
  <si>
    <t>"Березиада"</t>
  </si>
  <si>
    <t>ОУ</t>
  </si>
  <si>
    <t>05.09.2024</t>
  </si>
  <si>
    <t>Родительское собрание "Профилактика девиантного поведения несовершеннолетних"</t>
  </si>
  <si>
    <t>БМАОУ СОШ № 2</t>
  </si>
  <si>
    <t>09-.11.09.2024</t>
  </si>
  <si>
    <t>Родительские собрания на тему "Формирование у несовершеннолетних законопослушного поведения"</t>
  </si>
  <si>
    <t>БМАОУ СОШ № 33</t>
  </si>
  <si>
    <t>Мероприятия, посвященные Всероссийскому дню трезвости</t>
  </si>
  <si>
    <t>Апрель-ноябрь</t>
  </si>
  <si>
    <t>Обучающая программа. "Разговор о правильном питании"</t>
  </si>
  <si>
    <t>Центр общественного здоровья  и медицинской профилактики СО.</t>
  </si>
  <si>
    <t>13.08.2024.</t>
  </si>
  <si>
    <t>Обучение и получение учебно-методических пособий по программе "Разговор о правильном питании"</t>
  </si>
  <si>
    <t>Министерство образования и молодёжной политики Свердловской области</t>
  </si>
  <si>
    <t>20.08.2024.</t>
  </si>
  <si>
    <t>III Всероссийский родительский форум "Школьное питание : горизонты развития"</t>
  </si>
  <si>
    <t>Министерство образования г.Саранск, Республика Мордовия</t>
  </si>
  <si>
    <t>27.08.2024.</t>
  </si>
  <si>
    <t>Проведение секции "Вопросы организации и качества горячего питания школьников в общеобразовательных организациях СО"</t>
  </si>
  <si>
    <t>22.08.2024.</t>
  </si>
  <si>
    <t>Совещание по вопросу оказания услуг общественного питания в общеобразовательных организациях БГО.</t>
  </si>
  <si>
    <t>Управление образования, Управление Роспотребнадзора по Свердловской области.</t>
  </si>
  <si>
    <t>04.09.2024;                 11.09.2024</t>
  </si>
  <si>
    <t>Вебинар : "Цифровая платформа школьного питания "</t>
  </si>
  <si>
    <t>Федеральный центр мониторинга питания обучающихся</t>
  </si>
  <si>
    <t>18.09.2024.</t>
  </si>
  <si>
    <t>Совещание по рассмотрению нарушений при работе в ФГИС "Меркурий"</t>
  </si>
  <si>
    <t>Уральское межрегиональное управление Федеральной службы по ветеринарному и фитосанитарному надзору</t>
  </si>
  <si>
    <t>Секция педагогической конференции "Оказание помощи детям, чьи родители находятся на СВО"</t>
  </si>
  <si>
    <t>Городской конкурс юных велосипедистов "Безопасное колесо - 2024"</t>
  </si>
  <si>
    <t>Управление образования, ГАИ</t>
  </si>
  <si>
    <t>Секция "Актуальные вопросы организации деятельности по профилактике ДДТТ в МОО"</t>
  </si>
  <si>
    <t xml:space="preserve">управление образования </t>
  </si>
  <si>
    <t>БМАОУ СОШ №2</t>
  </si>
  <si>
    <t>Июль-август 2024</t>
  </si>
  <si>
    <t>Замена покрытия футбольного поля</t>
  </si>
  <si>
    <t>БМАОУ лицей №3 «Альянс»</t>
  </si>
  <si>
    <t>Совещание по профилактике несчастных случаев с обущающимися в образовательном процессе и обеспечение качества расследований несчастных случаев в образовательных организациях.</t>
  </si>
  <si>
    <t>управление образования</t>
  </si>
  <si>
    <t>БМБУК "ГКДЦ"</t>
  </si>
  <si>
    <t>Профилакимческая беседа "Мы против алкоголя"</t>
  </si>
  <si>
    <t>Программа "Не пью" Всероссийский день трезвости</t>
  </si>
  <si>
    <t>Формат - оффлайн: подростковый психологический клуб "Свой среди своих"</t>
  </si>
  <si>
    <t>БМАУ "Молодежка"</t>
  </si>
  <si>
    <t>01.07.2024 -07.07.2024</t>
  </si>
  <si>
    <t>Военно - полевые сборы ВПК "Резерв Урала"</t>
  </si>
  <si>
    <t xml:space="preserve">БМБУК "Радуга-Центр" </t>
  </si>
  <si>
    <t>Спортивная игра "Соревнования по ватерболу"</t>
  </si>
  <si>
    <t>Спортивный турнир «Цитрустлон»</t>
  </si>
  <si>
    <t>Спортивный турнир клуба «Цитрус», посвященный Дню физкультурника</t>
  </si>
  <si>
    <t>Игровая спортивная программа «Черничный чемпионат»</t>
  </si>
  <si>
    <t>Фестиваль дворовых спортивных игр</t>
  </si>
  <si>
    <t>14.08.2024 28.08.2024 06.09.2024 13.09.2024</t>
  </si>
  <si>
    <t>Школа движения 60+</t>
  </si>
  <si>
    <t>04.09.2024  11.09.2024</t>
  </si>
  <si>
    <t>Мастер-классы для старшего поколения "Искусство танца"</t>
  </si>
  <si>
    <t>День здоровья. Спортивный праздник «Все на старт»</t>
  </si>
  <si>
    <t>Детская игровая программа «До свидания, лето!»</t>
  </si>
  <si>
    <t>Хороводно- игровая программа, посвященная Ивану Купала</t>
  </si>
  <si>
    <t>Танцевально-игровая программа «Счастливы вместе»</t>
  </si>
  <si>
    <t>Веселые старты "Классные старты"</t>
  </si>
  <si>
    <t>Мы за здоровый образ жизни. Акция – пробег по улицам поселка с раздачей информационных листовок.</t>
  </si>
  <si>
    <t>день Здоровья в Березовской школе-интернате</t>
  </si>
  <si>
    <t>Беседа "Спорт в жизни литературных героев"</t>
  </si>
  <si>
    <t>БМБУК "ЦБС"</t>
  </si>
  <si>
    <t>Просмотр фрагментов фильмов о спорте</t>
  </si>
  <si>
    <t>Спортивно-игровая программа «Миньоны! ФизкультУРА!»</t>
  </si>
  <si>
    <t>Физкультурно-книжный квест "Спорт и я - лучшие друзья!"</t>
  </si>
  <si>
    <t>Обзор книжной выставки к дню физкультурника</t>
  </si>
  <si>
    <t>Всероссийский день бега "Кросс нации 2024" (в части проведения  культурной программы)</t>
  </si>
  <si>
    <t>БМАУК "Дирекция городских праздников"</t>
  </si>
  <si>
    <t>Спортивно-патриотическая игра "Забег Героев"</t>
  </si>
  <si>
    <t xml:space="preserve">июль-август </t>
  </si>
  <si>
    <t>Оздоровительная гимнастика "Цигун" для желающих</t>
  </si>
  <si>
    <t>Формат-оффлайн: проект "СТиМ",  Лесная битва, походы выходного дня</t>
  </si>
  <si>
    <t>июлб- сентябрь</t>
  </si>
  <si>
    <t>Медовый спас, история и традиции праздника «Медовый рай»</t>
  </si>
  <si>
    <t>Викторина "За здоровьем в огород"</t>
  </si>
  <si>
    <t>Обзор книжной выставаки "К здоровью с книгой"</t>
  </si>
  <si>
    <t>Тренинг "Нейрозарядка"</t>
  </si>
  <si>
    <t>ГАИ, Березовская ЦГБ</t>
  </si>
  <si>
    <t>ГАИ, п.Кедровка</t>
  </si>
  <si>
    <t>Профилактический  рейд ГАИ   «Безопасный двор» и рейд «Практика безопасности» в зоны массового пребывания детей и подростков</t>
  </si>
  <si>
    <t>Радуга-Центр</t>
  </si>
  <si>
    <t>Игровые программы "Безопасность на воде"</t>
  </si>
  <si>
    <t xml:space="preserve">  Квест-игра с учениками школы № 23 .  </t>
  </si>
  <si>
    <t>август - сентябрь</t>
  </si>
  <si>
    <t xml:space="preserve"> Акция в детской поликлинике "Детей надо перевозить безопасно"</t>
  </si>
  <si>
    <t>Публикация "О профилактике травм на дачном участке"</t>
  </si>
  <si>
    <t>" Путь ребенка до школы.Госавтоинспекция проверила готовность школ к началу учебного года"</t>
  </si>
  <si>
    <t xml:space="preserve"> Встреча для ДОУ  Спектакль " Азбука безопасности"</t>
  </si>
  <si>
    <t xml:space="preserve">Реализация  мероприятий для деятельности отрядов  ЮИД  </t>
  </si>
  <si>
    <t>9.15.</t>
  </si>
  <si>
    <t>Совещание по профилактике несчастных случаев с обучающимися в образовательном процессе и обеспечение качества расследований несчастных случаев в образовательных организациях.</t>
  </si>
  <si>
    <t>8.4.</t>
  </si>
  <si>
    <t>Березовский рабочий"№52</t>
  </si>
  <si>
    <t xml:space="preserve">Готовьтесь к учебному году как к празднику  </t>
  </si>
  <si>
    <t>Публикация "Грудное вскармливание - это важно"</t>
  </si>
  <si>
    <t xml:space="preserve">«Детский психиатр раскрыл тайны мира современных подростков </t>
  </si>
  <si>
    <t>БМАУК "Молодежка"</t>
  </si>
  <si>
    <t>Стартовала неделя профилактики сердечно-сосудистых заболеваний</t>
  </si>
  <si>
    <t>  ВК  Предупрежден – значит вооружен: отдых на даче</t>
  </si>
  <si>
    <t xml:space="preserve"> 40 минут живой беседы «Сохрани свое сердце здоровым» (п.Старопышминск)</t>
  </si>
  <si>
    <t xml:space="preserve">15.08.2024. </t>
  </si>
  <si>
    <t xml:space="preserve">Золотая горка №25  </t>
  </si>
  <si>
    <t>«Как справляться с жарой.8 рабочих советов»</t>
  </si>
  <si>
    <t xml:space="preserve">ВК  видео публикация 🩺 Влияет ли наследственность на развитие онкологических заболеваний? </t>
  </si>
  <si>
    <t xml:space="preserve">ВК Публикация Неделя профилактики рака легких </t>
  </si>
  <si>
    <t>5.4.</t>
  </si>
  <si>
    <t>5.5.</t>
  </si>
  <si>
    <t>5.6.</t>
  </si>
  <si>
    <t>5.7.</t>
  </si>
  <si>
    <t>5.8.</t>
  </si>
  <si>
    <t xml:space="preserve">  ВК  Чтобы сохранить здоровье легких </t>
  </si>
  <si>
    <t xml:space="preserve"> п.Старопышминск   выездной флюорограф, маммограф.</t>
  </si>
  <si>
    <t>Березовский рабочий №34</t>
  </si>
  <si>
    <t xml:space="preserve"> Как не посеять здоровье на любимых грядках </t>
  </si>
  <si>
    <t>июнь-сентябрь</t>
  </si>
  <si>
    <t xml:space="preserve">БМАУ "ЦРС" и Федерация Березовского городского окуруга </t>
  </si>
  <si>
    <t>май-сентябрь</t>
  </si>
  <si>
    <t>Физкультурно-спортивные мерпориятия в рамках проведения Дня города</t>
  </si>
  <si>
    <t>УФКиС</t>
  </si>
  <si>
    <t>Физкультурно-спортивное мероприятияе в честь празднования Дня поселка Лосиный</t>
  </si>
  <si>
    <t>БМАУ "ЦРС"</t>
  </si>
  <si>
    <t>Физкультурно-спортивное мероприятияе в честь празднования Дня поселка Кедровка</t>
  </si>
  <si>
    <t>Шведская эстафета (400, 300, 200, 100)  в рамках Спатракиады поселков БГО "Спорт на селе"</t>
  </si>
  <si>
    <t>Турнир по футболу  в рамках Спаракиады поселков БГО "Спорт на селе"</t>
  </si>
  <si>
    <t xml:space="preserve">Всероссийский  день физкультурника </t>
  </si>
  <si>
    <t>Торжественное награждение победитетелей Спартакиады среди поселков Березовского городского окрга "Спорт на селе"</t>
  </si>
  <si>
    <t xml:space="preserve">Турнир по футболу памяти Ю.Н. Рушкова </t>
  </si>
  <si>
    <t>Физкультурно-спортивное мероприятияе в честь празднования Дня поселка Старопышминск</t>
  </si>
  <si>
    <t xml:space="preserve">Спартакиада среди работников образования Березовского городского округа </t>
  </si>
  <si>
    <t>Региональный этап IX Спартакиады пенсионеров России</t>
  </si>
  <si>
    <t xml:space="preserve">Всероссийский день бега "Кросс Нации" </t>
  </si>
  <si>
    <t>В рамках Всероссийского проекта «Большие семейные выходные» подвижные игры в СРЦН (П,Лосиный)</t>
  </si>
  <si>
    <t>Поход выходного дня (семьи городского округа)</t>
  </si>
  <si>
    <t>БМАУК Молодежка</t>
  </si>
  <si>
    <t>Товарищеский турнир по волейболу среди студентов техникума и ветеранов ОМВД г. Березовский</t>
  </si>
  <si>
    <t>Молодежка турслет молодых семей</t>
  </si>
  <si>
    <t xml:space="preserve">ВК  Секрет популярности скандинавской ходьбы </t>
  </si>
  <si>
    <t>Золотая горка, №25</t>
  </si>
  <si>
    <t>Золотая горка, №27</t>
  </si>
  <si>
    <t>управление образования, Центр Ладо</t>
  </si>
  <si>
    <t>администрация Березовского городского округа</t>
  </si>
  <si>
    <t>"Золотая горка" №22</t>
  </si>
  <si>
    <t xml:space="preserve">Ремонт участка стены и участка кровли здания </t>
  </si>
  <si>
    <t>Чемпионат Березовского городского округа по футболу</t>
  </si>
  <si>
    <t>Чемпионат Березовского городского округа 7х7 по футболу</t>
  </si>
  <si>
    <t>Беседа Балашовой, врача нарколога</t>
  </si>
  <si>
    <t>муниципальные учреждения</t>
  </si>
  <si>
    <t>Профилактические мероприятия "Будь здоров!"</t>
  </si>
  <si>
    <t>образовательные организации</t>
  </si>
  <si>
    <t>сентябрь</t>
  </si>
  <si>
    <t>"Березовский рабочий",№42</t>
  </si>
  <si>
    <t xml:space="preserve"> «Я – Светлана, и я алкоголичка»</t>
  </si>
  <si>
    <t>Физкультурные меропрития, посвященные Дню Новоберезовского микрорайона</t>
  </si>
  <si>
    <t xml:space="preserve"> Как низкая самооценка разрушает отношения</t>
  </si>
  <si>
    <t>«Портрет жертвы» (защита от мошенников)</t>
  </si>
  <si>
    <t>25.09.204</t>
  </si>
  <si>
    <t>Золотая горка №37</t>
  </si>
  <si>
    <t xml:space="preserve"> «Ирония в том, что рак может не позволить пациенту дожить до инфаркта, а инфаркт не позволит дожить до рака</t>
  </si>
  <si>
    <t>Чек-лист Как избежать инфаркта</t>
  </si>
  <si>
    <t>Березовский техникум Профи</t>
  </si>
  <si>
    <t>6.10.</t>
  </si>
  <si>
    <t>6.11.</t>
  </si>
  <si>
    <t>6.12.</t>
  </si>
  <si>
    <t>06.9..</t>
  </si>
  <si>
    <t>Конкурс  витаминных напитков</t>
  </si>
  <si>
    <t>администрация п.Сарапулка</t>
  </si>
  <si>
    <t>6.13.</t>
  </si>
  <si>
    <t>Сердечно-сосудистые заболевания у детей</t>
  </si>
  <si>
    <t xml:space="preserve">      Игра тренинг Мастер коммуникаций   </t>
  </si>
  <si>
    <t xml:space="preserve">     Мастер-класс Типология и профилактика травли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</si>
</sst>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u/>
      <sz val="12"/>
      <color theme="1"/>
      <name val="Liberation Serif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NumberFormat="1" applyFont="1" applyBorder="1" applyAlignment="1">
      <alignment horizontal="justify" vertical="center"/>
    </xf>
    <xf numFmtId="17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justify" vertical="center"/>
    </xf>
    <xf numFmtId="0" fontId="11" fillId="0" borderId="0" xfId="0" applyFont="1"/>
    <xf numFmtId="0" fontId="11" fillId="0" borderId="0" xfId="2" applyFont="1" applyAlignment="1">
      <alignment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center" indent="5"/>
    </xf>
    <xf numFmtId="2" fontId="11" fillId="0" borderId="1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justify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5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16" fontId="15" fillId="2" borderId="1" xfId="0" applyNumberFormat="1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14" fontId="11" fillId="0" borderId="1" xfId="0" applyNumberFormat="1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3" borderId="1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/>
    </xf>
    <xf numFmtId="2" fontId="11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125</xdr:row>
      <xdr:rowOff>0</xdr:rowOff>
    </xdr:from>
    <xdr:to>
      <xdr:col>2</xdr:col>
      <xdr:colOff>152400</xdr:colOff>
      <xdr:row>125</xdr:row>
      <xdr:rowOff>152400</xdr:rowOff>
    </xdr:to>
    <xdr:pic>
      <xdr:nvPicPr>
        <xdr:cNvPr id="5" name="Рисунок 14" descr="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7498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152400</xdr:colOff>
      <xdr:row>78</xdr:row>
      <xdr:rowOff>152400</xdr:rowOff>
    </xdr:to>
    <xdr:pic>
      <xdr:nvPicPr>
        <xdr:cNvPr id="6" name="Рисунок 5" descr="🍉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0297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view="pageBreakPreview" zoomScale="90" zoomScaleSheet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17" sqref="E17"/>
    </sheetView>
  </sheetViews>
  <sheetFormatPr defaultRowHeight="15.75"/>
  <cols>
    <col min="1" max="1" width="12.140625" style="1" customWidth="1"/>
    <col min="2" max="2" width="17.5703125" style="1" customWidth="1"/>
    <col min="3" max="3" width="18.5703125" style="1" customWidth="1"/>
    <col min="4" max="4" width="21.140625" style="1" customWidth="1"/>
    <col min="5" max="5" width="18.140625" style="1" customWidth="1"/>
    <col min="6" max="6" width="17.42578125" style="1" customWidth="1"/>
    <col min="7" max="7" width="16.85546875" style="1" customWidth="1"/>
    <col min="8" max="8" width="19.28515625" style="1" customWidth="1"/>
    <col min="9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МО___Березовский городской округ____</v>
      </c>
    </row>
    <row r="2" spans="1:31">
      <c r="A2" s="1" t="s">
        <v>0</v>
      </c>
    </row>
    <row r="3" spans="1:31">
      <c r="A3" s="1" t="str">
        <f>'Перечень мероприятий'!C4</f>
        <v>за период:_____3____ квартал 2024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45" t="s">
        <v>1</v>
      </c>
      <c r="B6" s="47" t="s">
        <v>2</v>
      </c>
      <c r="C6" s="47"/>
      <c r="D6" s="47"/>
      <c r="E6" s="44" t="s">
        <v>3</v>
      </c>
      <c r="F6" s="44"/>
      <c r="G6" s="44"/>
      <c r="H6" s="44" t="s">
        <v>4</v>
      </c>
      <c r="I6" s="44"/>
      <c r="J6" s="44"/>
      <c r="K6" s="44" t="s">
        <v>5</v>
      </c>
      <c r="L6" s="44"/>
      <c r="M6" s="44"/>
      <c r="N6" s="44" t="s">
        <v>6</v>
      </c>
      <c r="O6" s="44"/>
      <c r="P6" s="44"/>
      <c r="Q6" s="44" t="s">
        <v>7</v>
      </c>
      <c r="R6" s="44"/>
      <c r="S6" s="44"/>
      <c r="T6" s="44" t="s">
        <v>8</v>
      </c>
      <c r="U6" s="44"/>
      <c r="V6" s="44"/>
      <c r="W6" s="44" t="s">
        <v>9</v>
      </c>
      <c r="X6" s="44"/>
      <c r="Y6" s="44"/>
      <c r="Z6" s="44" t="s">
        <v>10</v>
      </c>
      <c r="AA6" s="44"/>
      <c r="AB6" s="44"/>
      <c r="AC6" s="44" t="s">
        <v>11</v>
      </c>
      <c r="AD6" s="44"/>
      <c r="AE6" s="44"/>
    </row>
    <row r="7" spans="1:31" s="6" customFormat="1" ht="25.5">
      <c r="A7" s="46"/>
      <c r="B7" s="3" t="s">
        <v>12</v>
      </c>
      <c r="C7" s="3" t="s">
        <v>67</v>
      </c>
      <c r="D7" s="3" t="s">
        <v>68</v>
      </c>
      <c r="E7" s="3" t="s">
        <v>12</v>
      </c>
      <c r="F7" s="3" t="s">
        <v>13</v>
      </c>
      <c r="G7" s="3" t="s">
        <v>68</v>
      </c>
      <c r="H7" s="3" t="s">
        <v>12</v>
      </c>
      <c r="I7" s="3" t="s">
        <v>13</v>
      </c>
      <c r="J7" s="3" t="s">
        <v>68</v>
      </c>
      <c r="K7" s="3" t="s">
        <v>12</v>
      </c>
      <c r="L7" s="3" t="s">
        <v>13</v>
      </c>
      <c r="M7" s="3" t="s">
        <v>68</v>
      </c>
      <c r="N7" s="3" t="s">
        <v>12</v>
      </c>
      <c r="O7" s="3" t="s">
        <v>13</v>
      </c>
      <c r="P7" s="3" t="s">
        <v>68</v>
      </c>
      <c r="Q7" s="3" t="s">
        <v>12</v>
      </c>
      <c r="R7" s="3" t="s">
        <v>13</v>
      </c>
      <c r="S7" s="3" t="s">
        <v>68</v>
      </c>
      <c r="T7" s="3" t="s">
        <v>12</v>
      </c>
      <c r="U7" s="3" t="s">
        <v>13</v>
      </c>
      <c r="V7" s="3" t="s">
        <v>68</v>
      </c>
      <c r="W7" s="3" t="s">
        <v>12</v>
      </c>
      <c r="X7" s="3" t="s">
        <v>13</v>
      </c>
      <c r="Y7" s="3" t="s">
        <v>68</v>
      </c>
      <c r="Z7" s="3" t="s">
        <v>12</v>
      </c>
      <c r="AA7" s="3" t="s">
        <v>13</v>
      </c>
      <c r="AB7" s="3" t="s">
        <v>68</v>
      </c>
      <c r="AC7" s="3" t="s">
        <v>12</v>
      </c>
      <c r="AD7" s="3" t="s">
        <v>13</v>
      </c>
      <c r="AE7" s="3" t="s">
        <v>68</v>
      </c>
    </row>
    <row r="8" spans="1:31" s="17" customFormat="1">
      <c r="A8" s="14"/>
      <c r="B8" s="15">
        <f>E8+H8+K8+N8+Q8+T8+W8+Z8+AC8</f>
        <v>761</v>
      </c>
      <c r="C8" s="15">
        <f>AVERAGE(F8,I8,L8,O8,R8,U8,X8,AA8,AD8)</f>
        <v>9840</v>
      </c>
      <c r="D8" s="22">
        <f>G8+J8+M8+P8+S8+V8+Y8+AB8+AE8</f>
        <v>8746653.0500000007</v>
      </c>
      <c r="E8" s="16">
        <f>'Перечень мероприятий'!E7</f>
        <v>610</v>
      </c>
      <c r="F8" s="16">
        <f>'Перечень мероприятий'!F7</f>
        <v>22521</v>
      </c>
      <c r="G8" s="23">
        <f>'Перечень мероприятий'!G7</f>
        <v>52614</v>
      </c>
      <c r="H8" s="7">
        <v>67</v>
      </c>
      <c r="I8" s="7">
        <v>4365</v>
      </c>
      <c r="J8" s="24">
        <v>3412884.34</v>
      </c>
      <c r="K8" s="7">
        <f>'Перечень мероприятий'!E77</f>
        <v>17</v>
      </c>
      <c r="L8" s="7">
        <f>'Перечень мероприятий'!F77</f>
        <v>2218</v>
      </c>
      <c r="M8" s="24">
        <f>'Перечень мероприятий'!G77</f>
        <v>5700</v>
      </c>
      <c r="N8" s="7">
        <f>'Перечень мероприятий'!E96</f>
        <v>10</v>
      </c>
      <c r="O8" s="7">
        <f>'Перечень мероприятий'!F96</f>
        <v>13392</v>
      </c>
      <c r="P8" s="24">
        <f>'Перечень мероприятий'!G96</f>
        <v>25100</v>
      </c>
      <c r="Q8" s="16">
        <f>'Перечень мероприятий'!E109</f>
        <v>9</v>
      </c>
      <c r="R8" s="16">
        <f>'Перечень мероприятий'!F109</f>
        <v>8803</v>
      </c>
      <c r="S8" s="23">
        <f>'Перечень мероприятий'!G109</f>
        <v>2000</v>
      </c>
      <c r="T8" s="16">
        <f>'Перечень мероприятий'!E120</f>
        <v>16</v>
      </c>
      <c r="U8" s="16">
        <f>'Перечень мероприятий'!F120</f>
        <v>13689</v>
      </c>
      <c r="V8" s="23">
        <f>'Перечень мероприятий'!G120</f>
        <v>2400</v>
      </c>
      <c r="W8" s="16">
        <f>'Перечень мероприятий'!E135</f>
        <v>7</v>
      </c>
      <c r="X8" s="16">
        <f>'Перечень мероприятий'!F135</f>
        <v>9100</v>
      </c>
      <c r="Y8" s="23">
        <f>'Перечень мероприятий'!G135</f>
        <v>2000</v>
      </c>
      <c r="Z8" s="7">
        <f>'Перечень мероприятий'!E148</f>
        <v>5</v>
      </c>
      <c r="AA8" s="7">
        <f>'Перечень мероприятий'!F148</f>
        <v>7495</v>
      </c>
      <c r="AB8" s="24">
        <f>'Перечень мероприятий'!G148</f>
        <v>500</v>
      </c>
      <c r="AC8" s="16">
        <f>'Перечень мероприятий'!E155</f>
        <v>20</v>
      </c>
      <c r="AD8" s="16">
        <f>'Перечень мероприятий'!F155</f>
        <v>6977</v>
      </c>
      <c r="AE8" s="23">
        <f>'Перечень мероприятий'!G155</f>
        <v>5243454.71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6"/>
  <sheetViews>
    <sheetView view="pageBreakPreview" topLeftCell="A2" zoomScaleSheetLayoutView="10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E11" sqref="E11"/>
    </sheetView>
  </sheetViews>
  <sheetFormatPr defaultRowHeight="15.75"/>
  <cols>
    <col min="1" max="1" width="8.7109375" style="11" customWidth="1"/>
    <col min="2" max="2" width="20.140625" style="11" customWidth="1"/>
    <col min="3" max="3" width="73.5703125" style="11" customWidth="1"/>
    <col min="4" max="4" width="15.5703125" style="11" customWidth="1"/>
    <col min="5" max="5" width="14.42578125" style="11" customWidth="1"/>
    <col min="6" max="6" width="12.28515625" style="11" customWidth="1"/>
    <col min="7" max="7" width="18.42578125" style="28" customWidth="1"/>
  </cols>
  <sheetData>
    <row r="1" spans="1:7">
      <c r="F1" s="12" t="s">
        <v>17</v>
      </c>
    </row>
    <row r="2" spans="1:7">
      <c r="B2" s="1" t="s">
        <v>70</v>
      </c>
      <c r="F2" s="12"/>
    </row>
    <row r="3" spans="1:7">
      <c r="B3" s="1"/>
      <c r="C3" s="11" t="s">
        <v>69</v>
      </c>
    </row>
    <row r="4" spans="1:7">
      <c r="C4" s="1" t="s">
        <v>176</v>
      </c>
      <c r="D4" s="1"/>
      <c r="E4" s="1"/>
    </row>
    <row r="5" spans="1:7" ht="47.25">
      <c r="A5" s="4" t="s">
        <v>15</v>
      </c>
      <c r="B5" s="4" t="s">
        <v>63</v>
      </c>
      <c r="C5" s="4" t="s">
        <v>16</v>
      </c>
      <c r="D5" s="4" t="s">
        <v>64</v>
      </c>
      <c r="E5" s="4" t="s">
        <v>65</v>
      </c>
      <c r="F5" s="4" t="s">
        <v>13</v>
      </c>
      <c r="G5" s="29" t="s">
        <v>66</v>
      </c>
    </row>
    <row r="6" spans="1:7">
      <c r="A6" s="4"/>
      <c r="B6" s="4"/>
      <c r="C6" s="4" t="s">
        <v>2</v>
      </c>
      <c r="D6" s="4"/>
      <c r="E6" s="19">
        <f>E7+E24+E77+E96+E109+E120+E135+E148+E155</f>
        <v>829</v>
      </c>
      <c r="F6" s="19">
        <f>F7+F24+F77+F96+F109+F120+F135+F148+F155</f>
        <v>119992</v>
      </c>
      <c r="G6" s="21">
        <f>G7+G24+G77+G96+G109+G120+G135+G148+G155</f>
        <v>7563009.6099999994</v>
      </c>
    </row>
    <row r="7" spans="1:7">
      <c r="A7" s="4" t="s">
        <v>18</v>
      </c>
      <c r="B7" s="55"/>
      <c r="C7" s="55" t="s">
        <v>19</v>
      </c>
      <c r="D7" s="55"/>
      <c r="E7" s="57">
        <f>SUM(E8:E23)</f>
        <v>610</v>
      </c>
      <c r="F7" s="57">
        <f>SUM(F8:F23)</f>
        <v>22521</v>
      </c>
      <c r="G7" s="51">
        <f>SUM(G8:G23)</f>
        <v>52614</v>
      </c>
    </row>
    <row r="8" spans="1:7" ht="30">
      <c r="A8" s="13" t="s">
        <v>20</v>
      </c>
      <c r="B8" s="58" t="s">
        <v>394</v>
      </c>
      <c r="C8" s="59" t="s">
        <v>392</v>
      </c>
      <c r="D8" s="59" t="s">
        <v>393</v>
      </c>
      <c r="E8" s="67">
        <v>32</v>
      </c>
      <c r="F8" s="67">
        <v>800</v>
      </c>
      <c r="G8" s="70">
        <v>24714</v>
      </c>
    </row>
    <row r="9" spans="1:7" ht="30">
      <c r="A9" s="4" t="s">
        <v>21</v>
      </c>
      <c r="B9" s="60">
        <v>45483</v>
      </c>
      <c r="C9" s="50" t="s">
        <v>396</v>
      </c>
      <c r="D9" s="55" t="s">
        <v>395</v>
      </c>
      <c r="E9" s="57">
        <v>1</v>
      </c>
      <c r="F9" s="57">
        <v>3000</v>
      </c>
      <c r="G9" s="51">
        <v>0</v>
      </c>
    </row>
    <row r="10" spans="1:7" ht="75">
      <c r="A10" s="4" t="s">
        <v>22</v>
      </c>
      <c r="B10" s="60">
        <v>45505</v>
      </c>
      <c r="C10" s="34" t="s">
        <v>196</v>
      </c>
      <c r="D10" s="55" t="s">
        <v>195</v>
      </c>
      <c r="E10" s="57">
        <v>1</v>
      </c>
      <c r="F10" s="57">
        <v>368</v>
      </c>
      <c r="G10" s="51">
        <v>0</v>
      </c>
    </row>
    <row r="11" spans="1:7" ht="90">
      <c r="A11" s="4" t="s">
        <v>71</v>
      </c>
      <c r="B11" s="60">
        <v>45545</v>
      </c>
      <c r="C11" s="55" t="s">
        <v>229</v>
      </c>
      <c r="D11" s="55" t="s">
        <v>230</v>
      </c>
      <c r="E11" s="57">
        <v>1</v>
      </c>
      <c r="F11" s="57">
        <v>87</v>
      </c>
      <c r="G11" s="51">
        <v>0</v>
      </c>
    </row>
    <row r="12" spans="1:7" ht="30">
      <c r="A12" s="31" t="s">
        <v>72</v>
      </c>
      <c r="B12" s="55" t="s">
        <v>243</v>
      </c>
      <c r="C12" s="55" t="s">
        <v>244</v>
      </c>
      <c r="D12" s="55" t="s">
        <v>245</v>
      </c>
      <c r="E12" s="57">
        <v>1</v>
      </c>
      <c r="F12" s="57">
        <v>45</v>
      </c>
      <c r="G12" s="51">
        <v>0</v>
      </c>
    </row>
    <row r="13" spans="1:7" ht="30">
      <c r="A13" s="29" t="s">
        <v>74</v>
      </c>
      <c r="B13" s="55" t="s">
        <v>246</v>
      </c>
      <c r="C13" s="55" t="s">
        <v>247</v>
      </c>
      <c r="D13" s="55" t="s">
        <v>248</v>
      </c>
      <c r="E13" s="57">
        <v>5</v>
      </c>
      <c r="F13" s="57">
        <v>570</v>
      </c>
      <c r="G13" s="51">
        <v>0</v>
      </c>
    </row>
    <row r="14" spans="1:7" ht="30">
      <c r="A14" s="29" t="s">
        <v>75</v>
      </c>
      <c r="B14" s="60">
        <v>45546</v>
      </c>
      <c r="C14" s="55" t="s">
        <v>249</v>
      </c>
      <c r="D14" s="55" t="s">
        <v>391</v>
      </c>
      <c r="E14" s="57">
        <v>560</v>
      </c>
      <c r="F14" s="57">
        <v>17350</v>
      </c>
      <c r="G14" s="51">
        <v>25400</v>
      </c>
    </row>
    <row r="15" spans="1:7" ht="30">
      <c r="A15" s="29" t="s">
        <v>76</v>
      </c>
      <c r="B15" s="60">
        <v>45560</v>
      </c>
      <c r="C15" s="55" t="s">
        <v>284</v>
      </c>
      <c r="D15" s="55" t="s">
        <v>285</v>
      </c>
      <c r="E15" s="57">
        <v>6</v>
      </c>
      <c r="F15" s="57">
        <v>10</v>
      </c>
      <c r="G15" s="51">
        <v>1300</v>
      </c>
    </row>
    <row r="16" spans="1:7" ht="30">
      <c r="A16" s="29" t="s">
        <v>77</v>
      </c>
      <c r="B16" s="60">
        <v>45540</v>
      </c>
      <c r="C16" s="55" t="s">
        <v>390</v>
      </c>
      <c r="D16" s="55" t="s">
        <v>205</v>
      </c>
      <c r="E16" s="57">
        <v>1</v>
      </c>
      <c r="F16" s="57">
        <v>230</v>
      </c>
      <c r="G16" s="51">
        <v>0</v>
      </c>
    </row>
    <row r="17" spans="1:7" ht="30">
      <c r="A17" s="29" t="s">
        <v>78</v>
      </c>
      <c r="B17" s="60">
        <v>45546</v>
      </c>
      <c r="C17" s="55" t="s">
        <v>282</v>
      </c>
      <c r="D17" s="55" t="s">
        <v>281</v>
      </c>
      <c r="E17" s="57">
        <v>1</v>
      </c>
      <c r="F17" s="57">
        <v>21</v>
      </c>
      <c r="G17" s="51">
        <v>0</v>
      </c>
    </row>
    <row r="18" spans="1:7">
      <c r="A18" s="29" t="s">
        <v>79</v>
      </c>
      <c r="B18" s="55" t="s">
        <v>394</v>
      </c>
      <c r="C18" s="55" t="s">
        <v>283</v>
      </c>
      <c r="D18" s="57" t="s">
        <v>281</v>
      </c>
      <c r="E18" s="57">
        <v>1</v>
      </c>
      <c r="F18" s="57">
        <v>40</v>
      </c>
      <c r="G18" s="51">
        <v>1200</v>
      </c>
    </row>
    <row r="19" spans="1:7">
      <c r="A19" s="31" t="s">
        <v>80</v>
      </c>
      <c r="B19" s="61"/>
      <c r="C19" s="61"/>
      <c r="D19" s="61"/>
      <c r="E19" s="61"/>
      <c r="F19" s="61"/>
      <c r="G19" s="52"/>
    </row>
    <row r="20" spans="1:7">
      <c r="A20" s="31" t="s">
        <v>81</v>
      </c>
      <c r="B20" s="60"/>
      <c r="C20" s="55"/>
      <c r="D20" s="55"/>
      <c r="E20" s="57"/>
      <c r="F20" s="57"/>
      <c r="G20" s="51"/>
    </row>
    <row r="21" spans="1:7">
      <c r="A21" s="31" t="s">
        <v>82</v>
      </c>
      <c r="B21" s="60"/>
      <c r="C21" s="55"/>
      <c r="D21" s="55"/>
      <c r="E21" s="57"/>
      <c r="F21" s="57"/>
      <c r="G21" s="51"/>
    </row>
    <row r="22" spans="1:7">
      <c r="A22" s="29" t="s">
        <v>83</v>
      </c>
      <c r="B22" s="61"/>
      <c r="C22" s="61"/>
      <c r="D22" s="61"/>
      <c r="E22" s="61"/>
      <c r="F22" s="61"/>
      <c r="G22" s="52"/>
    </row>
    <row r="23" spans="1:7">
      <c r="A23" s="25"/>
      <c r="B23" s="62"/>
      <c r="C23" s="62"/>
      <c r="D23" s="62"/>
      <c r="E23" s="63"/>
      <c r="F23" s="63"/>
      <c r="G23" s="64"/>
    </row>
    <row r="24" spans="1:7">
      <c r="A24" s="4" t="s">
        <v>23</v>
      </c>
      <c r="B24" s="55"/>
      <c r="C24" s="57" t="s">
        <v>24</v>
      </c>
      <c r="D24" s="55"/>
      <c r="E24" s="57">
        <f>SUM(E25:E76)</f>
        <v>135</v>
      </c>
      <c r="F24" s="57">
        <f>SUM(F25:F76)</f>
        <v>35797</v>
      </c>
      <c r="G24" s="51">
        <f>SUM(G25:G76)</f>
        <v>2229240.9</v>
      </c>
    </row>
    <row r="25" spans="1:7" ht="30">
      <c r="A25" s="13" t="s">
        <v>25</v>
      </c>
      <c r="B25" s="60">
        <v>45476</v>
      </c>
      <c r="C25" s="36" t="s">
        <v>380</v>
      </c>
      <c r="D25" s="55" t="s">
        <v>341</v>
      </c>
      <c r="E25" s="57">
        <v>1</v>
      </c>
      <c r="F25" s="57">
        <v>37</v>
      </c>
      <c r="G25" s="51">
        <v>3000</v>
      </c>
    </row>
    <row r="26" spans="1:7" ht="45">
      <c r="A26" s="4" t="s">
        <v>26</v>
      </c>
      <c r="B26" s="60" t="s">
        <v>234</v>
      </c>
      <c r="C26" s="55" t="s">
        <v>235</v>
      </c>
      <c r="D26" s="55" t="s">
        <v>236</v>
      </c>
      <c r="E26" s="57">
        <v>16</v>
      </c>
      <c r="F26" s="57">
        <v>8425</v>
      </c>
      <c r="G26" s="51">
        <v>0</v>
      </c>
    </row>
    <row r="27" spans="1:7" ht="60">
      <c r="A27" s="4" t="s">
        <v>27</v>
      </c>
      <c r="B27" s="60" t="s">
        <v>186</v>
      </c>
      <c r="C27" s="55" t="s">
        <v>376</v>
      </c>
      <c r="D27" s="55" t="s">
        <v>187</v>
      </c>
      <c r="E27" s="57">
        <v>1</v>
      </c>
      <c r="F27" s="57">
        <v>68</v>
      </c>
      <c r="G27" s="51">
        <v>0</v>
      </c>
    </row>
    <row r="28" spans="1:7">
      <c r="A28" s="4" t="s">
        <v>84</v>
      </c>
      <c r="B28" s="60" t="s">
        <v>237</v>
      </c>
      <c r="C28" s="55" t="s">
        <v>238</v>
      </c>
      <c r="D28" s="55" t="s">
        <v>239</v>
      </c>
      <c r="E28" s="57">
        <v>2</v>
      </c>
      <c r="F28" s="57">
        <v>286</v>
      </c>
      <c r="G28" s="51">
        <v>15000</v>
      </c>
    </row>
    <row r="29" spans="1:7">
      <c r="A29" s="4" t="s">
        <v>85</v>
      </c>
      <c r="B29" s="60" t="s">
        <v>240</v>
      </c>
      <c r="C29" s="55" t="s">
        <v>241</v>
      </c>
      <c r="D29" s="61" t="s">
        <v>242</v>
      </c>
      <c r="E29" s="65">
        <v>1</v>
      </c>
      <c r="F29" s="57">
        <v>142</v>
      </c>
      <c r="G29" s="53">
        <v>277000</v>
      </c>
    </row>
    <row r="30" spans="1:7">
      <c r="A30" s="4" t="s">
        <v>86</v>
      </c>
      <c r="B30" s="60">
        <v>45519</v>
      </c>
      <c r="C30" s="55" t="s">
        <v>188</v>
      </c>
      <c r="D30" s="55" t="s">
        <v>185</v>
      </c>
      <c r="E30" s="57">
        <v>1</v>
      </c>
      <c r="F30" s="57">
        <v>147</v>
      </c>
      <c r="G30" s="51">
        <v>0</v>
      </c>
    </row>
    <row r="31" spans="1:7" ht="45">
      <c r="A31" s="4" t="s">
        <v>101</v>
      </c>
      <c r="B31" s="60">
        <v>45519</v>
      </c>
      <c r="C31" s="55" t="s">
        <v>381</v>
      </c>
      <c r="D31" s="55" t="s">
        <v>231</v>
      </c>
      <c r="E31" s="57">
        <v>1</v>
      </c>
      <c r="F31" s="57">
        <v>780</v>
      </c>
      <c r="G31" s="51">
        <v>0</v>
      </c>
    </row>
    <row r="32" spans="1:7" ht="60">
      <c r="A32" s="4" t="s">
        <v>102</v>
      </c>
      <c r="B32" s="60" t="s">
        <v>186</v>
      </c>
      <c r="C32" s="55" t="s">
        <v>376</v>
      </c>
      <c r="D32" s="55" t="s">
        <v>187</v>
      </c>
      <c r="E32" s="57">
        <v>1</v>
      </c>
      <c r="F32" s="57">
        <v>68</v>
      </c>
      <c r="G32" s="51">
        <v>0</v>
      </c>
    </row>
    <row r="33" spans="1:7" ht="30">
      <c r="A33" s="4" t="s">
        <v>103</v>
      </c>
      <c r="B33" s="60" t="s">
        <v>286</v>
      </c>
      <c r="C33" s="55" t="s">
        <v>287</v>
      </c>
      <c r="D33" s="55" t="s">
        <v>288</v>
      </c>
      <c r="E33" s="57">
        <v>1</v>
      </c>
      <c r="F33" s="57">
        <v>26</v>
      </c>
      <c r="G33" s="51">
        <v>10000</v>
      </c>
    </row>
    <row r="34" spans="1:7" ht="30">
      <c r="A34" s="4" t="s">
        <v>104</v>
      </c>
      <c r="B34" s="60">
        <v>45482</v>
      </c>
      <c r="C34" s="40" t="s">
        <v>289</v>
      </c>
      <c r="D34" s="55" t="s">
        <v>288</v>
      </c>
      <c r="E34" s="57">
        <v>1</v>
      </c>
      <c r="F34" s="57">
        <v>16</v>
      </c>
      <c r="G34" s="51">
        <v>1200</v>
      </c>
    </row>
    <row r="35" spans="1:7" ht="30">
      <c r="A35" s="4" t="s">
        <v>105</v>
      </c>
      <c r="B35" s="60">
        <v>45490</v>
      </c>
      <c r="C35" s="55" t="s">
        <v>290</v>
      </c>
      <c r="D35" s="55" t="s">
        <v>288</v>
      </c>
      <c r="E35" s="57">
        <v>1</v>
      </c>
      <c r="F35" s="57">
        <v>30</v>
      </c>
      <c r="G35" s="51">
        <v>500</v>
      </c>
    </row>
    <row r="36" spans="1:7" ht="30">
      <c r="A36" s="4" t="s">
        <v>106</v>
      </c>
      <c r="B36" s="60">
        <v>45514</v>
      </c>
      <c r="C36" s="55" t="s">
        <v>291</v>
      </c>
      <c r="D36" s="55" t="s">
        <v>288</v>
      </c>
      <c r="E36" s="57">
        <v>1</v>
      </c>
      <c r="F36" s="57">
        <v>8</v>
      </c>
      <c r="G36" s="51">
        <v>1200</v>
      </c>
    </row>
    <row r="37" spans="1:7" ht="30">
      <c r="A37" s="4" t="s">
        <v>107</v>
      </c>
      <c r="B37" s="60">
        <v>45514</v>
      </c>
      <c r="C37" s="55" t="s">
        <v>292</v>
      </c>
      <c r="D37" s="55" t="s">
        <v>288</v>
      </c>
      <c r="E37" s="57">
        <v>1</v>
      </c>
      <c r="F37" s="57">
        <v>11</v>
      </c>
      <c r="G37" s="51">
        <v>1200</v>
      </c>
    </row>
    <row r="38" spans="1:7" ht="30">
      <c r="A38" s="4" t="s">
        <v>108</v>
      </c>
      <c r="B38" s="60">
        <v>45534</v>
      </c>
      <c r="C38" s="55" t="s">
        <v>293</v>
      </c>
      <c r="D38" s="55" t="s">
        <v>288</v>
      </c>
      <c r="E38" s="57">
        <v>1</v>
      </c>
      <c r="F38" s="57">
        <v>20</v>
      </c>
      <c r="G38" s="51">
        <v>1300</v>
      </c>
    </row>
    <row r="39" spans="1:7" ht="45">
      <c r="A39" s="4" t="s">
        <v>109</v>
      </c>
      <c r="B39" s="60" t="s">
        <v>294</v>
      </c>
      <c r="C39" s="55" t="s">
        <v>295</v>
      </c>
      <c r="D39" s="55" t="s">
        <v>288</v>
      </c>
      <c r="E39" s="57">
        <v>3</v>
      </c>
      <c r="F39" s="57">
        <v>31</v>
      </c>
      <c r="G39" s="51">
        <v>0</v>
      </c>
    </row>
    <row r="40" spans="1:7" ht="30">
      <c r="A40" s="4" t="s">
        <v>110</v>
      </c>
      <c r="B40" s="60" t="s">
        <v>296</v>
      </c>
      <c r="C40" s="55" t="s">
        <v>297</v>
      </c>
      <c r="D40" s="55" t="s">
        <v>288</v>
      </c>
      <c r="E40" s="57">
        <v>2</v>
      </c>
      <c r="F40" s="57">
        <v>61</v>
      </c>
      <c r="G40" s="51">
        <v>0</v>
      </c>
    </row>
    <row r="41" spans="1:7" ht="30">
      <c r="A41" s="4" t="s">
        <v>111</v>
      </c>
      <c r="B41" s="60">
        <v>45477</v>
      </c>
      <c r="C41" s="55" t="s">
        <v>298</v>
      </c>
      <c r="D41" s="55" t="s">
        <v>281</v>
      </c>
      <c r="E41" s="57">
        <v>1</v>
      </c>
      <c r="F41" s="57">
        <v>31</v>
      </c>
      <c r="G41" s="51">
        <v>1200</v>
      </c>
    </row>
    <row r="42" spans="1:7" ht="30">
      <c r="A42" s="4" t="s">
        <v>112</v>
      </c>
      <c r="B42" s="60">
        <v>45534</v>
      </c>
      <c r="C42" s="55" t="s">
        <v>299</v>
      </c>
      <c r="D42" s="55" t="s">
        <v>281</v>
      </c>
      <c r="E42" s="57">
        <v>1</v>
      </c>
      <c r="F42" s="57">
        <v>57</v>
      </c>
      <c r="G42" s="51">
        <v>6900</v>
      </c>
    </row>
    <row r="43" spans="1:7" ht="30">
      <c r="A43" s="4" t="s">
        <v>113</v>
      </c>
      <c r="B43" s="60">
        <v>45478</v>
      </c>
      <c r="C43" s="55" t="s">
        <v>300</v>
      </c>
      <c r="D43" s="55" t="s">
        <v>281</v>
      </c>
      <c r="E43" s="57">
        <v>1</v>
      </c>
      <c r="F43" s="57">
        <v>28</v>
      </c>
      <c r="G43" s="51">
        <v>0</v>
      </c>
    </row>
    <row r="44" spans="1:7" ht="30">
      <c r="A44" s="4" t="s">
        <v>114</v>
      </c>
      <c r="B44" s="60">
        <v>45481</v>
      </c>
      <c r="C44" s="55" t="s">
        <v>301</v>
      </c>
      <c r="D44" s="55" t="s">
        <v>281</v>
      </c>
      <c r="E44" s="57">
        <v>1</v>
      </c>
      <c r="F44" s="57">
        <v>19</v>
      </c>
      <c r="G44" s="51">
        <v>0</v>
      </c>
    </row>
    <row r="45" spans="1:7" ht="30">
      <c r="A45" s="4" t="s">
        <v>115</v>
      </c>
      <c r="B45" s="60">
        <v>45544</v>
      </c>
      <c r="C45" s="55" t="s">
        <v>302</v>
      </c>
      <c r="D45" s="55" t="s">
        <v>281</v>
      </c>
      <c r="E45" s="57">
        <v>1</v>
      </c>
      <c r="F45" s="57">
        <v>19</v>
      </c>
      <c r="G45" s="51">
        <v>1500</v>
      </c>
    </row>
    <row r="46" spans="1:7" ht="30">
      <c r="A46" s="32" t="s">
        <v>116</v>
      </c>
      <c r="B46" s="60">
        <v>45544</v>
      </c>
      <c r="C46" s="55" t="s">
        <v>303</v>
      </c>
      <c r="D46" s="55" t="s">
        <v>281</v>
      </c>
      <c r="E46" s="57">
        <v>1</v>
      </c>
      <c r="F46" s="57">
        <v>33</v>
      </c>
      <c r="G46" s="51">
        <v>0</v>
      </c>
    </row>
    <row r="47" spans="1:7" ht="30">
      <c r="A47" s="4" t="s">
        <v>117</v>
      </c>
      <c r="B47" s="60">
        <v>45545</v>
      </c>
      <c r="C47" s="55" t="s">
        <v>304</v>
      </c>
      <c r="D47" s="55" t="s">
        <v>281</v>
      </c>
      <c r="E47" s="57">
        <v>1</v>
      </c>
      <c r="F47" s="57">
        <v>50</v>
      </c>
      <c r="G47" s="51">
        <v>0</v>
      </c>
    </row>
    <row r="48" spans="1:7">
      <c r="A48" s="4" t="s">
        <v>118</v>
      </c>
      <c r="B48" s="60">
        <v>45514</v>
      </c>
      <c r="C48" s="55" t="s">
        <v>305</v>
      </c>
      <c r="D48" s="55" t="s">
        <v>306</v>
      </c>
      <c r="E48" s="57">
        <v>5</v>
      </c>
      <c r="F48" s="57">
        <v>81</v>
      </c>
      <c r="G48" s="51">
        <v>0</v>
      </c>
    </row>
    <row r="49" spans="1:7">
      <c r="A49" s="4" t="s">
        <v>119</v>
      </c>
      <c r="B49" s="60">
        <v>45513</v>
      </c>
      <c r="C49" s="55" t="s">
        <v>307</v>
      </c>
      <c r="D49" s="55" t="s">
        <v>306</v>
      </c>
      <c r="E49" s="57">
        <v>2</v>
      </c>
      <c r="F49" s="57">
        <v>46</v>
      </c>
      <c r="G49" s="51">
        <v>0</v>
      </c>
    </row>
    <row r="50" spans="1:7">
      <c r="A50" s="4" t="s">
        <v>120</v>
      </c>
      <c r="B50" s="60">
        <v>45515</v>
      </c>
      <c r="C50" s="55" t="s">
        <v>308</v>
      </c>
      <c r="D50" s="55" t="s">
        <v>306</v>
      </c>
      <c r="E50" s="57">
        <v>1</v>
      </c>
      <c r="F50" s="57">
        <v>15</v>
      </c>
      <c r="G50" s="51">
        <v>0</v>
      </c>
    </row>
    <row r="51" spans="1:7">
      <c r="A51" s="4" t="s">
        <v>121</v>
      </c>
      <c r="B51" s="55">
        <v>45513</v>
      </c>
      <c r="C51" s="55" t="s">
        <v>309</v>
      </c>
      <c r="D51" s="55" t="s">
        <v>306</v>
      </c>
      <c r="E51" s="57">
        <v>1</v>
      </c>
      <c r="F51" s="57">
        <v>18</v>
      </c>
      <c r="G51" s="51">
        <v>0</v>
      </c>
    </row>
    <row r="52" spans="1:7">
      <c r="A52" s="4" t="s">
        <v>122</v>
      </c>
      <c r="B52" s="60">
        <v>45515</v>
      </c>
      <c r="C52" s="55" t="s">
        <v>310</v>
      </c>
      <c r="D52" s="55" t="s">
        <v>306</v>
      </c>
      <c r="E52" s="57">
        <v>1</v>
      </c>
      <c r="F52" s="57">
        <v>28</v>
      </c>
      <c r="G52" s="51">
        <v>0</v>
      </c>
    </row>
    <row r="53" spans="1:7" ht="60">
      <c r="A53" s="4" t="s">
        <v>123</v>
      </c>
      <c r="B53" s="60">
        <v>45556</v>
      </c>
      <c r="C53" s="55" t="s">
        <v>311</v>
      </c>
      <c r="D53" s="55" t="s">
        <v>312</v>
      </c>
      <c r="E53" s="57">
        <v>1</v>
      </c>
      <c r="F53" s="57">
        <v>7897</v>
      </c>
      <c r="G53" s="51">
        <v>6800</v>
      </c>
    </row>
    <row r="54" spans="1:7" ht="30">
      <c r="A54" s="4" t="s">
        <v>124</v>
      </c>
      <c r="B54" s="55" t="s">
        <v>314</v>
      </c>
      <c r="C54" s="55" t="s">
        <v>315</v>
      </c>
      <c r="D54" s="55" t="s">
        <v>285</v>
      </c>
      <c r="E54" s="55">
        <v>8</v>
      </c>
      <c r="F54" s="57">
        <v>107</v>
      </c>
      <c r="G54" s="51">
        <v>0</v>
      </c>
    </row>
    <row r="55" spans="1:7" ht="30">
      <c r="A55" s="4" t="s">
        <v>125</v>
      </c>
      <c r="B55" s="55" t="s">
        <v>317</v>
      </c>
      <c r="C55" s="55" t="s">
        <v>316</v>
      </c>
      <c r="D55" s="55" t="s">
        <v>285</v>
      </c>
      <c r="E55" s="55">
        <v>5</v>
      </c>
      <c r="F55" s="57">
        <v>128</v>
      </c>
      <c r="G55" s="51">
        <v>0</v>
      </c>
    </row>
    <row r="56" spans="1:7">
      <c r="A56" s="4" t="s">
        <v>126</v>
      </c>
      <c r="B56" s="60">
        <v>45515</v>
      </c>
      <c r="C56" s="55" t="s">
        <v>371</v>
      </c>
      <c r="D56" s="55" t="s">
        <v>365</v>
      </c>
      <c r="E56" s="57">
        <v>1</v>
      </c>
      <c r="F56" s="57">
        <v>40</v>
      </c>
      <c r="G56" s="51">
        <v>10050</v>
      </c>
    </row>
    <row r="57" spans="1:7" ht="30">
      <c r="A57" s="4" t="s">
        <v>127</v>
      </c>
      <c r="B57" s="60">
        <v>45514</v>
      </c>
      <c r="C57" s="55" t="s">
        <v>313</v>
      </c>
      <c r="D57" s="55" t="s">
        <v>285</v>
      </c>
      <c r="E57" s="57">
        <v>1</v>
      </c>
      <c r="F57" s="57">
        <v>135</v>
      </c>
      <c r="G57" s="51">
        <v>20000</v>
      </c>
    </row>
    <row r="58" spans="1:7" ht="75">
      <c r="A58" s="4" t="s">
        <v>129</v>
      </c>
      <c r="B58" s="60" t="s">
        <v>359</v>
      </c>
      <c r="C58" s="55" t="s">
        <v>388</v>
      </c>
      <c r="D58" s="55" t="s">
        <v>360</v>
      </c>
      <c r="E58" s="57">
        <v>1</v>
      </c>
      <c r="F58" s="57">
        <v>268</v>
      </c>
      <c r="G58" s="51">
        <v>18569</v>
      </c>
    </row>
    <row r="59" spans="1:7" ht="75">
      <c r="A59" s="4" t="s">
        <v>128</v>
      </c>
      <c r="B59" s="60" t="s">
        <v>361</v>
      </c>
      <c r="C59" s="55" t="s">
        <v>389</v>
      </c>
      <c r="D59" s="55" t="s">
        <v>360</v>
      </c>
      <c r="E59" s="57">
        <v>1</v>
      </c>
      <c r="F59" s="57">
        <v>480</v>
      </c>
      <c r="G59" s="51">
        <v>34072.400000000001</v>
      </c>
    </row>
    <row r="60" spans="1:7">
      <c r="A60" s="4" t="s">
        <v>130</v>
      </c>
      <c r="B60" s="60">
        <v>45479</v>
      </c>
      <c r="C60" s="55" t="s">
        <v>362</v>
      </c>
      <c r="D60" s="55" t="s">
        <v>363</v>
      </c>
      <c r="E60" s="57">
        <v>12</v>
      </c>
      <c r="F60" s="57">
        <v>2041</v>
      </c>
      <c r="G60" s="51">
        <v>197718.48</v>
      </c>
    </row>
    <row r="61" spans="1:7" ht="30">
      <c r="A61" s="4" t="s">
        <v>131</v>
      </c>
      <c r="B61" s="60">
        <v>45486</v>
      </c>
      <c r="C61" s="55" t="s">
        <v>364</v>
      </c>
      <c r="D61" s="55" t="s">
        <v>365</v>
      </c>
      <c r="E61" s="57">
        <v>4</v>
      </c>
      <c r="F61" s="57">
        <v>140</v>
      </c>
      <c r="G61" s="51">
        <v>21300</v>
      </c>
    </row>
    <row r="62" spans="1:7" ht="30">
      <c r="A62" s="4" t="s">
        <v>132</v>
      </c>
      <c r="B62" s="60">
        <v>45488</v>
      </c>
      <c r="C62" s="55" t="s">
        <v>366</v>
      </c>
      <c r="D62" s="55" t="s">
        <v>365</v>
      </c>
      <c r="E62" s="57">
        <v>3</v>
      </c>
      <c r="F62" s="57">
        <v>150</v>
      </c>
      <c r="G62" s="51">
        <v>27230</v>
      </c>
    </row>
    <row r="63" spans="1:7" ht="30">
      <c r="A63" s="4" t="s">
        <v>133</v>
      </c>
      <c r="B63" s="60">
        <v>45494</v>
      </c>
      <c r="C63" s="55" t="s">
        <v>367</v>
      </c>
      <c r="D63" s="55" t="s">
        <v>365</v>
      </c>
      <c r="E63" s="57">
        <v>1</v>
      </c>
      <c r="F63" s="57">
        <v>30</v>
      </c>
      <c r="G63" s="51">
        <v>3516</v>
      </c>
    </row>
    <row r="64" spans="1:7">
      <c r="A64" s="4" t="s">
        <v>134</v>
      </c>
      <c r="B64" s="60">
        <v>45508</v>
      </c>
      <c r="C64" s="55" t="s">
        <v>368</v>
      </c>
      <c r="D64" s="55"/>
      <c r="E64" s="57">
        <v>1</v>
      </c>
      <c r="F64" s="57">
        <v>48</v>
      </c>
      <c r="G64" s="51">
        <v>5052</v>
      </c>
    </row>
    <row r="65" spans="1:7">
      <c r="A65" s="4" t="s">
        <v>135</v>
      </c>
      <c r="B65" s="60">
        <v>45514</v>
      </c>
      <c r="C65" s="55" t="s">
        <v>369</v>
      </c>
      <c r="D65" s="55" t="s">
        <v>365</v>
      </c>
      <c r="E65" s="57">
        <v>24</v>
      </c>
      <c r="F65" s="57">
        <v>4121</v>
      </c>
      <c r="G65" s="51">
        <v>804448.02</v>
      </c>
    </row>
    <row r="66" spans="1:7" ht="30">
      <c r="A66" s="4" t="s">
        <v>136</v>
      </c>
      <c r="B66" s="60">
        <v>45514</v>
      </c>
      <c r="C66" s="55" t="s">
        <v>370</v>
      </c>
      <c r="D66" s="55" t="s">
        <v>365</v>
      </c>
      <c r="E66" s="57">
        <v>1</v>
      </c>
      <c r="F66" s="57"/>
      <c r="G66" s="51">
        <v>33992</v>
      </c>
    </row>
    <row r="67" spans="1:7" ht="30">
      <c r="A67" s="4" t="s">
        <v>137</v>
      </c>
      <c r="B67" s="60">
        <v>45521</v>
      </c>
      <c r="C67" s="55" t="s">
        <v>372</v>
      </c>
      <c r="D67" s="55" t="s">
        <v>365</v>
      </c>
      <c r="E67" s="57">
        <v>3</v>
      </c>
      <c r="F67" s="57">
        <v>150</v>
      </c>
      <c r="G67" s="51">
        <v>33750</v>
      </c>
    </row>
    <row r="68" spans="1:7">
      <c r="A68" s="4" t="s">
        <v>138</v>
      </c>
      <c r="B68" s="60">
        <v>45533</v>
      </c>
      <c r="C68" s="55" t="s">
        <v>373</v>
      </c>
      <c r="D68" s="55" t="s">
        <v>365</v>
      </c>
      <c r="E68" s="57">
        <v>2</v>
      </c>
      <c r="F68" s="57">
        <v>46</v>
      </c>
      <c r="G68" s="51">
        <v>13000</v>
      </c>
    </row>
    <row r="69" spans="1:7">
      <c r="A69" s="4" t="s">
        <v>139</v>
      </c>
      <c r="B69" s="60">
        <v>45541</v>
      </c>
      <c r="C69" s="55" t="s">
        <v>374</v>
      </c>
      <c r="D69" s="55" t="s">
        <v>365</v>
      </c>
      <c r="E69" s="57">
        <v>1</v>
      </c>
      <c r="F69" s="57">
        <v>10</v>
      </c>
      <c r="G69" s="51">
        <v>17000</v>
      </c>
    </row>
    <row r="70" spans="1:7">
      <c r="A70" s="4" t="s">
        <v>140</v>
      </c>
      <c r="B70" s="60">
        <v>45556</v>
      </c>
      <c r="C70" s="55" t="s">
        <v>375</v>
      </c>
      <c r="D70" s="55" t="s">
        <v>365</v>
      </c>
      <c r="E70" s="57">
        <v>7</v>
      </c>
      <c r="F70" s="57">
        <v>8515</v>
      </c>
      <c r="G70" s="51">
        <v>661243</v>
      </c>
    </row>
    <row r="71" spans="1:7" ht="30">
      <c r="A71" s="4" t="s">
        <v>141</v>
      </c>
      <c r="B71" s="60">
        <v>45556</v>
      </c>
      <c r="C71" s="55" t="s">
        <v>397</v>
      </c>
      <c r="D71" s="55" t="s">
        <v>365</v>
      </c>
      <c r="E71" s="57">
        <v>2</v>
      </c>
      <c r="F71" s="57">
        <v>650</v>
      </c>
      <c r="G71" s="51">
        <v>1500</v>
      </c>
    </row>
    <row r="72" spans="1:7" ht="45">
      <c r="A72" s="4" t="s">
        <v>142</v>
      </c>
      <c r="B72" s="60">
        <v>45540</v>
      </c>
      <c r="C72" s="36" t="s">
        <v>379</v>
      </c>
      <c r="D72" s="55" t="s">
        <v>231</v>
      </c>
      <c r="E72" s="57">
        <v>1</v>
      </c>
      <c r="F72" s="57">
        <v>25</v>
      </c>
      <c r="G72" s="51">
        <v>0</v>
      </c>
    </row>
    <row r="73" spans="1:7" ht="30">
      <c r="A73" s="4" t="s">
        <v>143</v>
      </c>
      <c r="B73" s="60" t="s">
        <v>233</v>
      </c>
      <c r="C73" s="55" t="s">
        <v>377</v>
      </c>
      <c r="D73" s="55" t="s">
        <v>378</v>
      </c>
      <c r="E73" s="57">
        <v>2</v>
      </c>
      <c r="F73" s="57">
        <v>85</v>
      </c>
      <c r="G73" s="51">
        <v>0</v>
      </c>
    </row>
    <row r="74" spans="1:7" s="40" customFormat="1" ht="60">
      <c r="A74" s="39" t="s">
        <v>144</v>
      </c>
      <c r="B74" s="60">
        <v>45534</v>
      </c>
      <c r="C74" s="55" t="s">
        <v>184</v>
      </c>
      <c r="D74" s="55" t="s">
        <v>187</v>
      </c>
      <c r="E74" s="57">
        <v>1</v>
      </c>
      <c r="F74" s="57">
        <v>150</v>
      </c>
      <c r="G74" s="51">
        <v>0</v>
      </c>
    </row>
    <row r="75" spans="1:7">
      <c r="A75" s="4" t="s">
        <v>145</v>
      </c>
      <c r="B75" s="60"/>
      <c r="C75" s="55"/>
      <c r="D75" s="55"/>
      <c r="E75" s="57"/>
      <c r="F75" s="57"/>
      <c r="G75" s="51"/>
    </row>
    <row r="76" spans="1:7">
      <c r="A76" s="25"/>
      <c r="B76" s="62"/>
      <c r="C76" s="62"/>
      <c r="D76" s="62"/>
      <c r="E76" s="63"/>
      <c r="F76" s="63"/>
      <c r="G76" s="64"/>
    </row>
    <row r="77" spans="1:7">
      <c r="A77" s="4" t="s">
        <v>28</v>
      </c>
      <c r="B77" s="55"/>
      <c r="C77" s="55" t="s">
        <v>29</v>
      </c>
      <c r="D77" s="55"/>
      <c r="E77" s="57">
        <f>SUM(E78:E95)</f>
        <v>17</v>
      </c>
      <c r="F77" s="57">
        <f>SUM(F78:F95)</f>
        <v>2218</v>
      </c>
      <c r="G77" s="51">
        <f>SUM(G78:G95)</f>
        <v>5700</v>
      </c>
    </row>
    <row r="78" spans="1:7" ht="45">
      <c r="A78" s="4" t="s">
        <v>30</v>
      </c>
      <c r="B78" s="60">
        <v>45490</v>
      </c>
      <c r="C78" s="55" t="s">
        <v>224</v>
      </c>
      <c r="D78" s="55" t="s">
        <v>207</v>
      </c>
      <c r="E78" s="57">
        <v>1</v>
      </c>
      <c r="F78" s="57">
        <v>581</v>
      </c>
      <c r="G78" s="51">
        <v>0</v>
      </c>
    </row>
    <row r="79" spans="1:7" ht="30">
      <c r="A79" s="4" t="s">
        <v>31</v>
      </c>
      <c r="B79" s="60">
        <v>45520</v>
      </c>
      <c r="C79" s="66" t="s">
        <v>225</v>
      </c>
      <c r="D79" s="55" t="s">
        <v>205</v>
      </c>
      <c r="E79" s="57">
        <v>1</v>
      </c>
      <c r="F79" s="57">
        <v>368</v>
      </c>
      <c r="G79" s="51">
        <v>0</v>
      </c>
    </row>
    <row r="80" spans="1:7" ht="30">
      <c r="A80" s="4" t="s">
        <v>32</v>
      </c>
      <c r="B80" s="60">
        <v>45513</v>
      </c>
      <c r="C80" s="66" t="s">
        <v>226</v>
      </c>
      <c r="D80" s="55" t="s">
        <v>205</v>
      </c>
      <c r="E80" s="57">
        <v>1</v>
      </c>
      <c r="F80" s="57">
        <v>280</v>
      </c>
      <c r="G80" s="51">
        <v>0</v>
      </c>
    </row>
    <row r="81" spans="1:7" ht="90">
      <c r="A81" s="4" t="s">
        <v>87</v>
      </c>
      <c r="B81" s="60">
        <v>45526</v>
      </c>
      <c r="C81" s="55" t="s">
        <v>222</v>
      </c>
      <c r="D81" s="55" t="s">
        <v>223</v>
      </c>
      <c r="E81" s="57">
        <v>1</v>
      </c>
      <c r="F81" s="57">
        <v>58</v>
      </c>
      <c r="G81" s="51">
        <v>0</v>
      </c>
    </row>
    <row r="82" spans="1:7" ht="60">
      <c r="A82" s="4" t="s">
        <v>89</v>
      </c>
      <c r="B82" s="60">
        <v>45548</v>
      </c>
      <c r="C82" s="55" t="s">
        <v>228</v>
      </c>
      <c r="D82" s="55" t="s">
        <v>227</v>
      </c>
      <c r="E82" s="57">
        <v>1</v>
      </c>
      <c r="F82" s="57">
        <v>87</v>
      </c>
      <c r="G82" s="51">
        <v>4200</v>
      </c>
    </row>
    <row r="83" spans="1:7" ht="90">
      <c r="A83" s="4" t="s">
        <v>90</v>
      </c>
      <c r="B83" s="60" t="s">
        <v>250</v>
      </c>
      <c r="C83" s="55" t="s">
        <v>251</v>
      </c>
      <c r="D83" s="55" t="s">
        <v>252</v>
      </c>
      <c r="E83" s="57">
        <v>1</v>
      </c>
      <c r="F83" s="57">
        <v>318</v>
      </c>
      <c r="G83" s="51">
        <v>0</v>
      </c>
    </row>
    <row r="84" spans="1:7" ht="90">
      <c r="A84" s="4" t="s">
        <v>91</v>
      </c>
      <c r="B84" s="60" t="s">
        <v>253</v>
      </c>
      <c r="C84" s="55" t="s">
        <v>254</v>
      </c>
      <c r="D84" s="55" t="s">
        <v>255</v>
      </c>
      <c r="E84" s="57">
        <v>1</v>
      </c>
      <c r="F84" s="57">
        <v>318</v>
      </c>
      <c r="G84" s="51">
        <v>0</v>
      </c>
    </row>
    <row r="85" spans="1:7" ht="75">
      <c r="A85" s="4" t="s">
        <v>92</v>
      </c>
      <c r="B85" s="60" t="s">
        <v>256</v>
      </c>
      <c r="C85" s="55" t="s">
        <v>257</v>
      </c>
      <c r="D85" s="55" t="s">
        <v>258</v>
      </c>
      <c r="E85" s="57">
        <v>1</v>
      </c>
      <c r="F85" s="57">
        <v>16</v>
      </c>
      <c r="G85" s="51">
        <v>0</v>
      </c>
    </row>
    <row r="86" spans="1:7" ht="90">
      <c r="A86" s="4" t="s">
        <v>93</v>
      </c>
      <c r="B86" s="60" t="s">
        <v>259</v>
      </c>
      <c r="C86" s="55" t="s">
        <v>260</v>
      </c>
      <c r="D86" s="55" t="s">
        <v>255</v>
      </c>
      <c r="E86" s="57">
        <v>1</v>
      </c>
      <c r="F86" s="57">
        <v>17</v>
      </c>
      <c r="G86" s="51">
        <v>0</v>
      </c>
    </row>
    <row r="87" spans="1:7" ht="105">
      <c r="A87" s="4" t="s">
        <v>94</v>
      </c>
      <c r="B87" s="60" t="s">
        <v>261</v>
      </c>
      <c r="C87" s="55" t="s">
        <v>262</v>
      </c>
      <c r="D87" s="55" t="s">
        <v>263</v>
      </c>
      <c r="E87" s="57">
        <v>1</v>
      </c>
      <c r="F87" s="57">
        <v>30</v>
      </c>
      <c r="G87" s="51">
        <v>0</v>
      </c>
    </row>
    <row r="88" spans="1:7" ht="75">
      <c r="A88" s="4" t="s">
        <v>95</v>
      </c>
      <c r="B88" s="60" t="s">
        <v>264</v>
      </c>
      <c r="C88" s="55" t="s">
        <v>265</v>
      </c>
      <c r="D88" s="55" t="s">
        <v>266</v>
      </c>
      <c r="E88" s="57">
        <v>2</v>
      </c>
      <c r="F88" s="57">
        <v>32</v>
      </c>
      <c r="G88" s="51">
        <v>0</v>
      </c>
    </row>
    <row r="89" spans="1:7" ht="135">
      <c r="A89" s="4" t="s">
        <v>96</v>
      </c>
      <c r="B89" s="60" t="s">
        <v>267</v>
      </c>
      <c r="C89" s="55" t="s">
        <v>268</v>
      </c>
      <c r="D89" s="55" t="s">
        <v>269</v>
      </c>
      <c r="E89" s="57">
        <v>1</v>
      </c>
      <c r="F89" s="57">
        <v>38</v>
      </c>
      <c r="G89" s="51">
        <v>0</v>
      </c>
    </row>
    <row r="90" spans="1:7" ht="30">
      <c r="A90" s="4" t="s">
        <v>97</v>
      </c>
      <c r="B90" s="60">
        <v>45518</v>
      </c>
      <c r="C90" s="55" t="s">
        <v>318</v>
      </c>
      <c r="D90" s="55" t="s">
        <v>281</v>
      </c>
      <c r="E90" s="57">
        <v>1</v>
      </c>
      <c r="F90" s="57">
        <v>7</v>
      </c>
      <c r="G90" s="51">
        <v>0</v>
      </c>
    </row>
    <row r="91" spans="1:7">
      <c r="A91" s="4" t="s">
        <v>98</v>
      </c>
      <c r="B91" s="60">
        <v>45516</v>
      </c>
      <c r="C91" s="55" t="s">
        <v>319</v>
      </c>
      <c r="D91" s="55" t="s">
        <v>306</v>
      </c>
      <c r="E91" s="57">
        <v>1</v>
      </c>
      <c r="F91" s="57">
        <v>20</v>
      </c>
      <c r="G91" s="51">
        <v>0</v>
      </c>
    </row>
    <row r="92" spans="1:7">
      <c r="A92" s="4" t="s">
        <v>99</v>
      </c>
      <c r="B92" s="55" t="s">
        <v>209</v>
      </c>
      <c r="C92" s="55" t="s">
        <v>320</v>
      </c>
      <c r="D92" s="55" t="s">
        <v>306</v>
      </c>
      <c r="E92" s="57">
        <v>1</v>
      </c>
      <c r="F92" s="57">
        <v>20</v>
      </c>
      <c r="G92" s="51">
        <v>0</v>
      </c>
    </row>
    <row r="93" spans="1:7" ht="30">
      <c r="A93" s="4" t="s">
        <v>100</v>
      </c>
      <c r="B93" s="60">
        <v>45546</v>
      </c>
      <c r="C93" s="55" t="s">
        <v>409</v>
      </c>
      <c r="D93" s="55" t="s">
        <v>410</v>
      </c>
      <c r="E93" s="57">
        <v>1</v>
      </c>
      <c r="F93" s="57">
        <v>28</v>
      </c>
      <c r="G93" s="51">
        <v>1500</v>
      </c>
    </row>
    <row r="94" spans="1:7">
      <c r="A94" s="4"/>
      <c r="B94" s="55"/>
      <c r="C94" s="55"/>
      <c r="D94" s="55"/>
      <c r="E94" s="57"/>
      <c r="F94" s="57"/>
      <c r="G94" s="51"/>
    </row>
    <row r="95" spans="1:7">
      <c r="A95" s="25"/>
      <c r="B95" s="62"/>
      <c r="C95" s="62"/>
      <c r="D95" s="62"/>
      <c r="E95" s="63"/>
      <c r="F95" s="63"/>
      <c r="G95" s="64"/>
    </row>
    <row r="96" spans="1:7">
      <c r="A96" s="4" t="s">
        <v>33</v>
      </c>
      <c r="B96" s="55"/>
      <c r="C96" s="55" t="s">
        <v>34</v>
      </c>
      <c r="D96" s="55"/>
      <c r="E96" s="57">
        <f>SUM(E97:E108)</f>
        <v>10</v>
      </c>
      <c r="F96" s="57">
        <f>SUM(F97:F108)</f>
        <v>13392</v>
      </c>
      <c r="G96" s="51">
        <f>SUM(G97:G108)</f>
        <v>25100</v>
      </c>
    </row>
    <row r="97" spans="1:7" ht="30">
      <c r="A97" s="13" t="s">
        <v>35</v>
      </c>
      <c r="B97" s="60">
        <v>45532</v>
      </c>
      <c r="C97" s="50" t="s">
        <v>413</v>
      </c>
      <c r="D97" s="55" t="s">
        <v>280</v>
      </c>
      <c r="E97" s="57">
        <v>1</v>
      </c>
      <c r="F97" s="57">
        <v>58</v>
      </c>
      <c r="G97" s="51">
        <v>16800</v>
      </c>
    </row>
    <row r="98" spans="1:7" ht="30">
      <c r="A98" s="4" t="s">
        <v>36</v>
      </c>
      <c r="B98" s="60">
        <v>45532</v>
      </c>
      <c r="C98" s="50" t="s">
        <v>414</v>
      </c>
      <c r="D98" s="55" t="s">
        <v>280</v>
      </c>
      <c r="E98" s="57">
        <v>1</v>
      </c>
      <c r="F98" s="57">
        <v>69</v>
      </c>
      <c r="G98" s="51">
        <v>5000</v>
      </c>
    </row>
    <row r="99" spans="1:7" ht="30">
      <c r="A99" s="4" t="s">
        <v>37</v>
      </c>
      <c r="B99" s="60">
        <v>45476</v>
      </c>
      <c r="C99" s="55" t="s">
        <v>399</v>
      </c>
      <c r="D99" s="55" t="s">
        <v>382</v>
      </c>
      <c r="E99" s="57">
        <v>1</v>
      </c>
      <c r="F99" s="57">
        <v>3000</v>
      </c>
      <c r="G99" s="51">
        <v>0</v>
      </c>
    </row>
    <row r="100" spans="1:7" ht="30">
      <c r="A100" s="4" t="s">
        <v>146</v>
      </c>
      <c r="B100" s="60">
        <v>45490</v>
      </c>
      <c r="C100" s="54" t="s">
        <v>398</v>
      </c>
      <c r="D100" s="55" t="s">
        <v>383</v>
      </c>
      <c r="E100" s="57">
        <v>1</v>
      </c>
      <c r="F100" s="57">
        <v>3000</v>
      </c>
      <c r="G100" s="51">
        <v>0</v>
      </c>
    </row>
    <row r="101" spans="1:7" ht="60">
      <c r="A101" s="4" t="s">
        <v>147</v>
      </c>
      <c r="B101" s="60">
        <v>45489</v>
      </c>
      <c r="C101" s="34" t="s">
        <v>182</v>
      </c>
      <c r="D101" s="55" t="s">
        <v>187</v>
      </c>
      <c r="E101" s="57">
        <v>1</v>
      </c>
      <c r="F101" s="57">
        <v>248</v>
      </c>
      <c r="G101" s="51">
        <v>0</v>
      </c>
    </row>
    <row r="102" spans="1:7" ht="30">
      <c r="A102" s="4" t="s">
        <v>148</v>
      </c>
      <c r="B102" s="60">
        <v>45511</v>
      </c>
      <c r="C102" s="34" t="s">
        <v>197</v>
      </c>
      <c r="D102" s="55" t="s">
        <v>200</v>
      </c>
      <c r="E102" s="57">
        <v>1</v>
      </c>
      <c r="F102" s="57">
        <v>3000</v>
      </c>
      <c r="G102" s="51">
        <v>0</v>
      </c>
    </row>
    <row r="103" spans="1:7" ht="30">
      <c r="A103" s="4" t="s">
        <v>149</v>
      </c>
      <c r="B103" s="60">
        <v>45518</v>
      </c>
      <c r="C103" s="36" t="s">
        <v>202</v>
      </c>
      <c r="D103" s="55" t="s">
        <v>201</v>
      </c>
      <c r="E103" s="57">
        <v>1</v>
      </c>
      <c r="F103" s="57">
        <v>3000</v>
      </c>
      <c r="G103" s="51">
        <v>0</v>
      </c>
    </row>
    <row r="104" spans="1:7" ht="45">
      <c r="A104" s="4" t="s">
        <v>150</v>
      </c>
      <c r="B104" s="60">
        <v>45490</v>
      </c>
      <c r="C104" s="48" t="s">
        <v>232</v>
      </c>
      <c r="D104" s="55" t="s">
        <v>231</v>
      </c>
      <c r="E104" s="57">
        <v>1</v>
      </c>
      <c r="F104" s="57">
        <v>947</v>
      </c>
      <c r="G104" s="51">
        <v>0</v>
      </c>
    </row>
    <row r="105" spans="1:7" ht="45">
      <c r="A105" s="4" t="s">
        <v>151</v>
      </c>
      <c r="B105" s="60">
        <v>45532</v>
      </c>
      <c r="C105" s="55" t="s">
        <v>270</v>
      </c>
      <c r="D105" s="55" t="s">
        <v>384</v>
      </c>
      <c r="E105" s="57">
        <v>1</v>
      </c>
      <c r="F105" s="57">
        <v>60</v>
      </c>
      <c r="G105" s="51">
        <v>2000</v>
      </c>
    </row>
    <row r="106" spans="1:7" ht="30">
      <c r="A106" s="4" t="s">
        <v>152</v>
      </c>
      <c r="B106" s="60">
        <v>45518</v>
      </c>
      <c r="C106" s="55" t="s">
        <v>321</v>
      </c>
      <c r="D106" s="55" t="s">
        <v>285</v>
      </c>
      <c r="E106" s="57">
        <v>1</v>
      </c>
      <c r="F106" s="57">
        <v>10</v>
      </c>
      <c r="G106" s="51">
        <v>1300</v>
      </c>
    </row>
    <row r="107" spans="1:7">
      <c r="A107" s="4" t="s">
        <v>153</v>
      </c>
      <c r="B107" s="60"/>
      <c r="C107" s="55"/>
      <c r="D107" s="55"/>
      <c r="E107" s="57"/>
      <c r="F107" s="57"/>
      <c r="G107" s="51"/>
    </row>
    <row r="108" spans="1:7">
      <c r="A108" s="25"/>
      <c r="B108" s="62"/>
      <c r="C108" s="62"/>
      <c r="D108" s="62"/>
      <c r="E108" s="63"/>
      <c r="F108" s="63"/>
      <c r="G108" s="64"/>
    </row>
    <row r="109" spans="1:7">
      <c r="A109" s="4" t="s">
        <v>38</v>
      </c>
      <c r="B109" s="55"/>
      <c r="C109" s="55" t="s">
        <v>39</v>
      </c>
      <c r="D109" s="55"/>
      <c r="E109" s="57">
        <f>SUM(E110:E119)</f>
        <v>9</v>
      </c>
      <c r="F109" s="57">
        <f>SUM(F110:F119)</f>
        <v>8803</v>
      </c>
      <c r="G109" s="51">
        <f>SUM(G110:G119)</f>
        <v>2000</v>
      </c>
    </row>
    <row r="110" spans="1:7" ht="60">
      <c r="A110" s="4" t="s">
        <v>40</v>
      </c>
      <c r="B110" s="60">
        <v>45477</v>
      </c>
      <c r="C110" s="42" t="s">
        <v>348</v>
      </c>
      <c r="D110" s="55" t="s">
        <v>385</v>
      </c>
      <c r="E110" s="57">
        <v>1</v>
      </c>
      <c r="F110" s="57">
        <v>458</v>
      </c>
      <c r="G110" s="51">
        <v>1000</v>
      </c>
    </row>
    <row r="111" spans="1:7" ht="60">
      <c r="A111" s="4" t="s">
        <v>41</v>
      </c>
      <c r="B111" s="60">
        <v>45524</v>
      </c>
      <c r="C111" s="55" t="s">
        <v>349</v>
      </c>
      <c r="D111" s="55" t="s">
        <v>187</v>
      </c>
      <c r="E111" s="57">
        <v>1</v>
      </c>
      <c r="F111" s="57">
        <v>168</v>
      </c>
      <c r="G111" s="51">
        <v>0</v>
      </c>
    </row>
    <row r="112" spans="1:7" ht="30">
      <c r="A112" s="4" t="s">
        <v>42</v>
      </c>
      <c r="B112" s="60">
        <v>45506</v>
      </c>
      <c r="C112" s="55" t="s">
        <v>356</v>
      </c>
      <c r="D112" s="55" t="s">
        <v>205</v>
      </c>
      <c r="E112" s="57">
        <v>1</v>
      </c>
      <c r="F112" s="67">
        <v>611</v>
      </c>
      <c r="G112" s="51">
        <v>0</v>
      </c>
    </row>
    <row r="113" spans="1:7" ht="75">
      <c r="A113" s="4" t="s">
        <v>350</v>
      </c>
      <c r="B113" s="60">
        <v>45503</v>
      </c>
      <c r="C113" s="68" t="s">
        <v>192</v>
      </c>
      <c r="D113" s="55" t="s">
        <v>205</v>
      </c>
      <c r="E113" s="57">
        <v>1</v>
      </c>
      <c r="F113" s="57">
        <v>411</v>
      </c>
      <c r="G113" s="51">
        <v>0</v>
      </c>
    </row>
    <row r="114" spans="1:7" ht="30">
      <c r="A114" s="4" t="s">
        <v>351</v>
      </c>
      <c r="B114" s="60">
        <v>45525</v>
      </c>
      <c r="C114" s="66" t="s">
        <v>204</v>
      </c>
      <c r="D114" s="55" t="s">
        <v>205</v>
      </c>
      <c r="E114" s="57">
        <v>1</v>
      </c>
      <c r="F114" s="57">
        <v>560</v>
      </c>
      <c r="G114" s="51">
        <v>0</v>
      </c>
    </row>
    <row r="115" spans="1:7" ht="45">
      <c r="A115" s="4" t="s">
        <v>352</v>
      </c>
      <c r="B115" s="60">
        <v>45551</v>
      </c>
      <c r="C115" s="66" t="s">
        <v>219</v>
      </c>
      <c r="D115" s="55" t="s">
        <v>218</v>
      </c>
      <c r="E115" s="57">
        <v>1</v>
      </c>
      <c r="F115" s="57">
        <v>250</v>
      </c>
      <c r="G115" s="51">
        <v>1000</v>
      </c>
    </row>
    <row r="116" spans="1:7" ht="30">
      <c r="A116" s="4" t="s">
        <v>353</v>
      </c>
      <c r="B116" s="60">
        <v>45553</v>
      </c>
      <c r="C116" s="55" t="s">
        <v>220</v>
      </c>
      <c r="D116" s="55" t="s">
        <v>221</v>
      </c>
      <c r="E116" s="57">
        <v>1</v>
      </c>
      <c r="F116" s="57">
        <v>3000</v>
      </c>
      <c r="G116" s="51">
        <v>0</v>
      </c>
    </row>
    <row r="117" spans="1:7" ht="45">
      <c r="A117" s="4" t="s">
        <v>354</v>
      </c>
      <c r="B117" s="60">
        <v>45525</v>
      </c>
      <c r="C117" s="34" t="s">
        <v>355</v>
      </c>
      <c r="D117" s="55" t="s">
        <v>231</v>
      </c>
      <c r="E117" s="57">
        <v>1</v>
      </c>
      <c r="F117" s="57">
        <v>345</v>
      </c>
      <c r="G117" s="51">
        <v>0</v>
      </c>
    </row>
    <row r="118" spans="1:7" ht="30">
      <c r="A118" s="4"/>
      <c r="B118" s="60" t="s">
        <v>400</v>
      </c>
      <c r="C118" s="54" t="s">
        <v>402</v>
      </c>
      <c r="D118" s="55" t="s">
        <v>401</v>
      </c>
      <c r="E118" s="57">
        <v>1</v>
      </c>
      <c r="F118" s="57">
        <v>3000</v>
      </c>
      <c r="G118" s="51">
        <v>0</v>
      </c>
    </row>
    <row r="119" spans="1:7">
      <c r="A119" s="25"/>
      <c r="B119" s="62"/>
      <c r="C119" s="62"/>
      <c r="D119" s="62"/>
      <c r="E119" s="63"/>
      <c r="F119" s="63"/>
      <c r="G119" s="64"/>
    </row>
    <row r="120" spans="1:7">
      <c r="A120" s="4" t="s">
        <v>43</v>
      </c>
      <c r="B120" s="55"/>
      <c r="C120" s="55" t="s">
        <v>44</v>
      </c>
      <c r="D120" s="55"/>
      <c r="E120" s="57">
        <f>SUM(E122:E134)</f>
        <v>16</v>
      </c>
      <c r="F120" s="57">
        <f>SUM(F122:F134)</f>
        <v>13689</v>
      </c>
      <c r="G120" s="51">
        <f>SUM(G122:G134)</f>
        <v>2400</v>
      </c>
    </row>
    <row r="121" spans="1:7" ht="30">
      <c r="A121" s="4" t="s">
        <v>45</v>
      </c>
      <c r="B121" s="60">
        <v>45476</v>
      </c>
      <c r="C121" s="37" t="s">
        <v>347</v>
      </c>
      <c r="D121" s="42" t="s">
        <v>346</v>
      </c>
      <c r="E121" s="57">
        <v>1</v>
      </c>
      <c r="F121" s="57">
        <v>3000</v>
      </c>
      <c r="G121" s="51">
        <v>0</v>
      </c>
    </row>
    <row r="122" spans="1:7" ht="30">
      <c r="A122" s="4" t="s">
        <v>46</v>
      </c>
      <c r="B122" s="60">
        <v>45490</v>
      </c>
      <c r="C122" s="43" t="s">
        <v>358</v>
      </c>
      <c r="D122" s="69" t="s">
        <v>357</v>
      </c>
      <c r="E122" s="57">
        <v>3</v>
      </c>
      <c r="F122" s="57">
        <v>3000</v>
      </c>
      <c r="G122" s="51">
        <v>0</v>
      </c>
    </row>
    <row r="123" spans="1:7" ht="90">
      <c r="A123" s="4" t="s">
        <v>47</v>
      </c>
      <c r="B123" s="60">
        <v>45490</v>
      </c>
      <c r="C123" s="55" t="s">
        <v>343</v>
      </c>
      <c r="D123" s="55" t="s">
        <v>181</v>
      </c>
      <c r="E123" s="57">
        <v>1</v>
      </c>
      <c r="F123" s="57">
        <v>120</v>
      </c>
      <c r="G123" s="51">
        <v>200</v>
      </c>
    </row>
    <row r="124" spans="1:7" ht="60">
      <c r="A124" s="4" t="s">
        <v>88</v>
      </c>
      <c r="B124" s="60">
        <v>45513</v>
      </c>
      <c r="C124" s="61" t="s">
        <v>342</v>
      </c>
      <c r="D124" s="55" t="s">
        <v>187</v>
      </c>
      <c r="E124" s="57">
        <v>1</v>
      </c>
      <c r="F124" s="57">
        <v>133</v>
      </c>
      <c r="G124" s="51">
        <v>0</v>
      </c>
    </row>
    <row r="125" spans="1:7" ht="45">
      <c r="A125" s="4" t="s">
        <v>154</v>
      </c>
      <c r="B125" s="60">
        <v>45484</v>
      </c>
      <c r="C125" s="68" t="s">
        <v>191</v>
      </c>
      <c r="D125" s="41" t="s">
        <v>205</v>
      </c>
      <c r="E125" s="57">
        <v>1</v>
      </c>
      <c r="F125" s="57">
        <v>380</v>
      </c>
      <c r="G125" s="51">
        <v>0</v>
      </c>
    </row>
    <row r="126" spans="1:7" ht="30">
      <c r="A126" s="13" t="s">
        <v>155</v>
      </c>
      <c r="B126" s="60">
        <v>45502</v>
      </c>
      <c r="C126" s="36" t="s">
        <v>193</v>
      </c>
      <c r="D126" s="55" t="s">
        <v>194</v>
      </c>
      <c r="E126" s="57">
        <v>1</v>
      </c>
      <c r="F126" s="57">
        <v>2500</v>
      </c>
      <c r="G126" s="51">
        <v>0</v>
      </c>
    </row>
    <row r="127" spans="1:7" ht="30">
      <c r="A127" s="4" t="s">
        <v>156</v>
      </c>
      <c r="B127" s="60">
        <v>45518</v>
      </c>
      <c r="C127" s="49" t="s">
        <v>213</v>
      </c>
      <c r="D127" s="55" t="s">
        <v>199</v>
      </c>
      <c r="E127" s="57">
        <v>1</v>
      </c>
      <c r="F127" s="57">
        <v>3000</v>
      </c>
      <c r="G127" s="51">
        <v>0</v>
      </c>
    </row>
    <row r="128" spans="1:7" ht="30">
      <c r="A128" s="4" t="s">
        <v>157</v>
      </c>
      <c r="B128" s="55" t="s">
        <v>215</v>
      </c>
      <c r="C128" s="66" t="s">
        <v>216</v>
      </c>
      <c r="D128" s="55" t="s">
        <v>205</v>
      </c>
      <c r="E128" s="57">
        <v>3</v>
      </c>
      <c r="F128" s="57">
        <v>56</v>
      </c>
      <c r="G128" s="51">
        <v>0</v>
      </c>
    </row>
    <row r="129" spans="1:7" ht="45">
      <c r="A129" s="13" t="s">
        <v>408</v>
      </c>
      <c r="B129" s="55" t="s">
        <v>345</v>
      </c>
      <c r="C129" s="55" t="s">
        <v>344</v>
      </c>
      <c r="D129" s="55" t="s">
        <v>212</v>
      </c>
      <c r="E129" s="57">
        <v>1</v>
      </c>
      <c r="F129" s="57">
        <v>25</v>
      </c>
      <c r="G129" s="51">
        <v>2000</v>
      </c>
    </row>
    <row r="130" spans="1:7" ht="30">
      <c r="A130" s="4" t="s">
        <v>405</v>
      </c>
      <c r="B130" s="60">
        <v>45511</v>
      </c>
      <c r="C130" s="55" t="s">
        <v>214</v>
      </c>
      <c r="D130" s="55" t="s">
        <v>205</v>
      </c>
      <c r="E130" s="57">
        <v>1</v>
      </c>
      <c r="F130" s="57">
        <v>351</v>
      </c>
      <c r="G130" s="51">
        <v>0</v>
      </c>
    </row>
    <row r="131" spans="1:7" ht="30">
      <c r="A131" s="4" t="s">
        <v>406</v>
      </c>
      <c r="B131" s="60">
        <v>45545</v>
      </c>
      <c r="C131" s="37" t="s">
        <v>210</v>
      </c>
      <c r="D131" s="56" t="s">
        <v>218</v>
      </c>
      <c r="E131" s="57">
        <v>1</v>
      </c>
      <c r="F131" s="57">
        <v>3700</v>
      </c>
      <c r="G131" s="51">
        <v>200</v>
      </c>
    </row>
    <row r="132" spans="1:7">
      <c r="A132" s="4" t="s">
        <v>407</v>
      </c>
      <c r="B132" s="60">
        <v>45558</v>
      </c>
      <c r="C132" s="56" t="s">
        <v>403</v>
      </c>
      <c r="D132" s="56" t="s">
        <v>404</v>
      </c>
      <c r="E132" s="57">
        <v>1</v>
      </c>
      <c r="F132" s="57">
        <v>225</v>
      </c>
      <c r="G132" s="51">
        <v>0</v>
      </c>
    </row>
    <row r="133" spans="1:7">
      <c r="A133" s="4" t="s">
        <v>411</v>
      </c>
      <c r="B133" s="60">
        <v>45558</v>
      </c>
      <c r="C133" s="56" t="s">
        <v>412</v>
      </c>
      <c r="D133" s="56" t="s">
        <v>218</v>
      </c>
      <c r="E133" s="57">
        <v>1</v>
      </c>
      <c r="F133" s="57">
        <v>199</v>
      </c>
      <c r="G133" s="51">
        <v>0</v>
      </c>
    </row>
    <row r="134" spans="1:7">
      <c r="A134" s="25"/>
      <c r="B134" s="62"/>
      <c r="C134" s="62"/>
      <c r="D134" s="62"/>
      <c r="E134" s="63"/>
      <c r="F134" s="63"/>
      <c r="G134" s="64"/>
    </row>
    <row r="135" spans="1:7">
      <c r="A135" s="4" t="s">
        <v>48</v>
      </c>
      <c r="B135" s="55"/>
      <c r="C135" s="55" t="s">
        <v>49</v>
      </c>
      <c r="D135" s="55"/>
      <c r="E135" s="57">
        <f>SUM(E136:E147)</f>
        <v>7</v>
      </c>
      <c r="F135" s="57">
        <f>SUM(F136:F147)</f>
        <v>9100</v>
      </c>
      <c r="G135" s="51">
        <f>SUM(G136:G147)</f>
        <v>2000</v>
      </c>
    </row>
    <row r="136" spans="1:7" ht="30">
      <c r="A136" s="4" t="s">
        <v>50</v>
      </c>
      <c r="B136" s="60">
        <v>45476</v>
      </c>
      <c r="C136" s="34" t="s">
        <v>340</v>
      </c>
      <c r="D136" s="42" t="s">
        <v>211</v>
      </c>
      <c r="E136" s="57">
        <v>1</v>
      </c>
      <c r="F136" s="57">
        <v>3000</v>
      </c>
      <c r="G136" s="51">
        <v>0</v>
      </c>
    </row>
    <row r="137" spans="1:7" ht="30">
      <c r="A137" s="4" t="s">
        <v>51</v>
      </c>
      <c r="B137" s="60">
        <v>45493</v>
      </c>
      <c r="C137" s="43" t="s">
        <v>217</v>
      </c>
      <c r="D137" s="69" t="s">
        <v>341</v>
      </c>
      <c r="E137" s="57">
        <v>1</v>
      </c>
      <c r="F137" s="57">
        <v>23</v>
      </c>
      <c r="G137" s="51">
        <v>2000</v>
      </c>
    </row>
    <row r="138" spans="1:7" ht="60">
      <c r="A138" s="4" t="s">
        <v>52</v>
      </c>
      <c r="B138" s="60">
        <v>45510</v>
      </c>
      <c r="C138" s="55" t="s">
        <v>189</v>
      </c>
      <c r="D138" s="55" t="s">
        <v>187</v>
      </c>
      <c r="E138" s="57">
        <v>1</v>
      </c>
      <c r="F138" s="57">
        <v>133</v>
      </c>
      <c r="G138" s="51">
        <v>0</v>
      </c>
    </row>
    <row r="139" spans="1:7" ht="30">
      <c r="A139" s="4" t="s">
        <v>158</v>
      </c>
      <c r="B139" s="60">
        <v>45506</v>
      </c>
      <c r="C139" s="66" t="s">
        <v>206</v>
      </c>
      <c r="D139" s="55" t="s">
        <v>205</v>
      </c>
      <c r="E139" s="57">
        <v>1</v>
      </c>
      <c r="F139" s="57">
        <v>473</v>
      </c>
      <c r="G139" s="51">
        <v>0</v>
      </c>
    </row>
    <row r="140" spans="1:7" ht="30">
      <c r="A140" s="4" t="s">
        <v>159</v>
      </c>
      <c r="B140" s="60">
        <v>45505</v>
      </c>
      <c r="C140" s="66" t="s">
        <v>339</v>
      </c>
      <c r="D140" s="55" t="s">
        <v>205</v>
      </c>
      <c r="E140" s="57">
        <v>2</v>
      </c>
      <c r="F140" s="57">
        <v>2471</v>
      </c>
      <c r="G140" s="51">
        <v>0</v>
      </c>
    </row>
    <row r="141" spans="1:7" ht="30">
      <c r="A141" s="4" t="s">
        <v>160</v>
      </c>
      <c r="B141" s="60">
        <v>45532</v>
      </c>
      <c r="C141" s="55" t="s">
        <v>338</v>
      </c>
      <c r="D141" s="55" t="s">
        <v>337</v>
      </c>
      <c r="E141" s="57">
        <v>1</v>
      </c>
      <c r="F141" s="57">
        <v>3000</v>
      </c>
      <c r="G141" s="51">
        <v>0</v>
      </c>
    </row>
    <row r="142" spans="1:7">
      <c r="A142" s="4" t="s">
        <v>161</v>
      </c>
      <c r="B142" s="60"/>
      <c r="C142" s="55"/>
      <c r="D142" s="55"/>
      <c r="E142" s="57"/>
      <c r="F142" s="57"/>
      <c r="G142" s="51"/>
    </row>
    <row r="143" spans="1:7">
      <c r="A143" s="4" t="s">
        <v>162</v>
      </c>
      <c r="B143" s="60"/>
      <c r="C143" s="55"/>
      <c r="D143" s="55"/>
      <c r="E143" s="57"/>
      <c r="F143" s="57"/>
      <c r="G143" s="51"/>
    </row>
    <row r="144" spans="1:7">
      <c r="A144" s="4" t="s">
        <v>163</v>
      </c>
      <c r="B144" s="60"/>
      <c r="C144" s="55"/>
      <c r="D144" s="55"/>
      <c r="E144" s="57"/>
      <c r="F144" s="57"/>
      <c r="G144" s="51"/>
    </row>
    <row r="145" spans="1:7">
      <c r="A145" s="4" t="s">
        <v>164</v>
      </c>
      <c r="B145" s="60"/>
      <c r="C145" s="55"/>
      <c r="D145" s="55"/>
      <c r="E145" s="57"/>
      <c r="F145" s="57"/>
      <c r="G145" s="51"/>
    </row>
    <row r="146" spans="1:7">
      <c r="A146" s="4" t="s">
        <v>165</v>
      </c>
      <c r="B146" s="60"/>
      <c r="C146" s="55"/>
      <c r="D146" s="55"/>
      <c r="E146" s="57"/>
      <c r="F146" s="57"/>
      <c r="G146" s="51"/>
    </row>
    <row r="147" spans="1:7">
      <c r="A147" s="25"/>
      <c r="B147" s="62"/>
      <c r="C147" s="62"/>
      <c r="D147" s="62"/>
      <c r="E147" s="63"/>
      <c r="F147" s="63"/>
      <c r="G147" s="64"/>
    </row>
    <row r="148" spans="1:7">
      <c r="A148" s="4" t="s">
        <v>53</v>
      </c>
      <c r="B148" s="55"/>
      <c r="C148" s="55" t="s">
        <v>58</v>
      </c>
      <c r="D148" s="55"/>
      <c r="E148" s="57">
        <f>SUM(E149:E154)</f>
        <v>5</v>
      </c>
      <c r="F148" s="57">
        <f>SUM(F149:F154)</f>
        <v>7495</v>
      </c>
      <c r="G148" s="51">
        <f>SUM(G149:G154)</f>
        <v>500</v>
      </c>
    </row>
    <row r="149" spans="1:7" ht="60">
      <c r="A149" s="4" t="s">
        <v>54</v>
      </c>
      <c r="B149" s="60">
        <v>45498</v>
      </c>
      <c r="C149" s="36" t="s">
        <v>180</v>
      </c>
      <c r="D149" s="55" t="s">
        <v>179</v>
      </c>
      <c r="E149" s="57">
        <v>2</v>
      </c>
      <c r="F149" s="57">
        <v>3893</v>
      </c>
      <c r="G149" s="51">
        <v>500</v>
      </c>
    </row>
    <row r="150" spans="1:7" ht="60">
      <c r="A150" s="4" t="s">
        <v>55</v>
      </c>
      <c r="B150" s="60">
        <v>45495</v>
      </c>
      <c r="C150" s="55" t="s">
        <v>190</v>
      </c>
      <c r="D150" s="55" t="s">
        <v>187</v>
      </c>
      <c r="E150" s="57">
        <v>1</v>
      </c>
      <c r="F150" s="57">
        <v>129</v>
      </c>
      <c r="G150" s="51">
        <v>0</v>
      </c>
    </row>
    <row r="151" spans="1:7" ht="30">
      <c r="A151" s="4" t="s">
        <v>56</v>
      </c>
      <c r="B151" s="60">
        <v>45511</v>
      </c>
      <c r="C151" s="55" t="s">
        <v>198</v>
      </c>
      <c r="D151" s="55" t="s">
        <v>386</v>
      </c>
      <c r="E151" s="57">
        <v>1</v>
      </c>
      <c r="F151" s="57">
        <v>3000</v>
      </c>
      <c r="G151" s="51">
        <v>0</v>
      </c>
    </row>
    <row r="152" spans="1:7" ht="30">
      <c r="A152" s="4" t="s">
        <v>336</v>
      </c>
      <c r="B152" s="60">
        <v>45506</v>
      </c>
      <c r="C152" s="55" t="s">
        <v>206</v>
      </c>
      <c r="D152" s="55" t="s">
        <v>205</v>
      </c>
      <c r="E152" s="57">
        <v>1</v>
      </c>
      <c r="F152" s="57">
        <v>473</v>
      </c>
      <c r="G152" s="51">
        <v>0</v>
      </c>
    </row>
    <row r="153" spans="1:7">
      <c r="A153" s="4"/>
      <c r="B153" s="60"/>
      <c r="C153" s="55"/>
      <c r="D153" s="55"/>
      <c r="E153" s="57"/>
      <c r="F153" s="57"/>
      <c r="G153" s="51"/>
    </row>
    <row r="154" spans="1:7">
      <c r="A154" s="25"/>
      <c r="B154" s="62"/>
      <c r="C154" s="62"/>
      <c r="D154" s="62"/>
      <c r="E154" s="63"/>
      <c r="F154" s="63"/>
      <c r="G154" s="64"/>
    </row>
    <row r="155" spans="1:7">
      <c r="A155" s="4" t="s">
        <v>57</v>
      </c>
      <c r="B155" s="55"/>
      <c r="C155" s="55" t="s">
        <v>62</v>
      </c>
      <c r="D155" s="55"/>
      <c r="E155" s="57">
        <f>SUM(E156:E173)</f>
        <v>20</v>
      </c>
      <c r="F155" s="57">
        <f>SUM(F156:F173)</f>
        <v>6977</v>
      </c>
      <c r="G155" s="51">
        <f>SUM(G156:G173)</f>
        <v>5243454.71</v>
      </c>
    </row>
    <row r="156" spans="1:7" ht="30">
      <c r="A156" s="4" t="s">
        <v>59</v>
      </c>
      <c r="B156" s="60" t="s">
        <v>209</v>
      </c>
      <c r="C156" s="36" t="s">
        <v>333</v>
      </c>
      <c r="D156" s="55" t="s">
        <v>280</v>
      </c>
      <c r="E156" s="57">
        <v>1</v>
      </c>
      <c r="F156" s="57">
        <v>500</v>
      </c>
      <c r="G156" s="51">
        <v>623001.59999999998</v>
      </c>
    </row>
    <row r="157" spans="1:7" ht="45">
      <c r="A157" s="4" t="s">
        <v>60</v>
      </c>
      <c r="B157" s="60">
        <v>45560</v>
      </c>
      <c r="C157" s="37" t="s">
        <v>279</v>
      </c>
      <c r="D157" s="55" t="s">
        <v>280</v>
      </c>
      <c r="E157" s="57">
        <v>1</v>
      </c>
      <c r="F157" s="57">
        <v>48</v>
      </c>
      <c r="G157" s="51">
        <v>0</v>
      </c>
    </row>
    <row r="158" spans="1:7" ht="30">
      <c r="A158" s="4" t="s">
        <v>61</v>
      </c>
      <c r="B158" s="60" t="s">
        <v>328</v>
      </c>
      <c r="C158" s="34" t="s">
        <v>332</v>
      </c>
      <c r="D158" s="55" t="s">
        <v>183</v>
      </c>
      <c r="E158" s="57">
        <v>4</v>
      </c>
      <c r="F158" s="57">
        <v>322</v>
      </c>
      <c r="G158" s="51">
        <v>5600</v>
      </c>
    </row>
    <row r="159" spans="1:7">
      <c r="A159" s="4" t="s">
        <v>166</v>
      </c>
      <c r="B159" s="60">
        <v>45490</v>
      </c>
      <c r="C159" s="55" t="s">
        <v>326</v>
      </c>
      <c r="D159" s="55" t="s">
        <v>325</v>
      </c>
      <c r="E159" s="57">
        <v>1</v>
      </c>
      <c r="F159" s="57">
        <v>98</v>
      </c>
      <c r="G159" s="51">
        <v>1300</v>
      </c>
    </row>
    <row r="160" spans="1:7" ht="30">
      <c r="A160" s="4" t="s">
        <v>167</v>
      </c>
      <c r="B160" s="60">
        <v>45495</v>
      </c>
      <c r="C160" s="55" t="s">
        <v>327</v>
      </c>
      <c r="D160" s="55" t="s">
        <v>323</v>
      </c>
      <c r="E160" s="57">
        <v>1</v>
      </c>
      <c r="F160" s="57">
        <v>28</v>
      </c>
      <c r="G160" s="51">
        <v>0</v>
      </c>
    </row>
    <row r="161" spans="1:7">
      <c r="A161" s="4" t="s">
        <v>168</v>
      </c>
      <c r="B161" s="60">
        <v>45520</v>
      </c>
      <c r="C161" s="40" t="s">
        <v>324</v>
      </c>
      <c r="D161" s="55" t="s">
        <v>203</v>
      </c>
      <c r="E161" s="57">
        <v>1</v>
      </c>
      <c r="F161" s="57">
        <v>150</v>
      </c>
      <c r="G161" s="51">
        <v>0</v>
      </c>
    </row>
    <row r="162" spans="1:7" ht="45">
      <c r="A162" s="4" t="s">
        <v>169</v>
      </c>
      <c r="B162" s="60">
        <v>45525</v>
      </c>
      <c r="C162" s="38" t="s">
        <v>329</v>
      </c>
      <c r="D162" s="55" t="s">
        <v>322</v>
      </c>
      <c r="E162" s="57">
        <v>1</v>
      </c>
      <c r="F162" s="57">
        <v>25</v>
      </c>
      <c r="G162" s="51">
        <v>0</v>
      </c>
    </row>
    <row r="163" spans="1:7" ht="30">
      <c r="A163" s="4" t="s">
        <v>170</v>
      </c>
      <c r="B163" s="60">
        <v>45505</v>
      </c>
      <c r="C163" s="55" t="s">
        <v>330</v>
      </c>
      <c r="D163" s="55" t="s">
        <v>205</v>
      </c>
      <c r="E163" s="57">
        <v>1</v>
      </c>
      <c r="F163" s="57">
        <v>257</v>
      </c>
      <c r="G163" s="51">
        <v>0</v>
      </c>
    </row>
    <row r="164" spans="1:7" ht="30">
      <c r="A164" s="4" t="s">
        <v>73</v>
      </c>
      <c r="B164" s="60">
        <v>45532</v>
      </c>
      <c r="C164" s="35" t="s">
        <v>331</v>
      </c>
      <c r="D164" s="55" t="s">
        <v>208</v>
      </c>
      <c r="E164" s="57">
        <v>2</v>
      </c>
      <c r="F164" s="57">
        <v>3000</v>
      </c>
      <c r="G164" s="51">
        <v>0</v>
      </c>
    </row>
    <row r="165" spans="1:7" ht="30">
      <c r="A165" s="4" t="s">
        <v>171</v>
      </c>
      <c r="B165" s="60">
        <v>45560</v>
      </c>
      <c r="C165" s="34" t="s">
        <v>335</v>
      </c>
      <c r="D165" s="55" t="s">
        <v>280</v>
      </c>
      <c r="E165" s="57">
        <v>1</v>
      </c>
      <c r="F165" s="57">
        <v>48</v>
      </c>
      <c r="G165" s="51">
        <v>0</v>
      </c>
    </row>
    <row r="166" spans="1:7" ht="45">
      <c r="A166" s="4" t="s">
        <v>172</v>
      </c>
      <c r="B166" s="60">
        <v>45560</v>
      </c>
      <c r="C166" s="55" t="s">
        <v>279</v>
      </c>
      <c r="D166" s="55" t="s">
        <v>280</v>
      </c>
      <c r="E166" s="57">
        <v>1</v>
      </c>
      <c r="F166" s="57">
        <v>48</v>
      </c>
      <c r="G166" s="51">
        <v>0</v>
      </c>
    </row>
    <row r="167" spans="1:7" ht="45">
      <c r="A167" s="4" t="s">
        <v>173</v>
      </c>
      <c r="B167" s="60">
        <v>45547</v>
      </c>
      <c r="C167" s="55" t="s">
        <v>271</v>
      </c>
      <c r="D167" s="55" t="s">
        <v>272</v>
      </c>
      <c r="E167" s="57">
        <v>1</v>
      </c>
      <c r="F167" s="57">
        <v>80</v>
      </c>
      <c r="G167" s="51">
        <v>67700</v>
      </c>
    </row>
    <row r="168" spans="1:7" ht="30">
      <c r="A168" s="4" t="s">
        <v>174</v>
      </c>
      <c r="B168" s="60">
        <v>45532</v>
      </c>
      <c r="C168" s="55" t="s">
        <v>273</v>
      </c>
      <c r="D168" s="55" t="s">
        <v>274</v>
      </c>
      <c r="E168" s="57">
        <v>1</v>
      </c>
      <c r="F168" s="57">
        <v>65</v>
      </c>
      <c r="G168" s="51">
        <v>0</v>
      </c>
    </row>
    <row r="169" spans="1:7" ht="30">
      <c r="A169" s="4" t="s">
        <v>175</v>
      </c>
      <c r="B169" s="60">
        <v>45474</v>
      </c>
      <c r="C169" s="55" t="s">
        <v>387</v>
      </c>
      <c r="D169" s="55" t="s">
        <v>275</v>
      </c>
      <c r="E169" s="57">
        <v>1</v>
      </c>
      <c r="F169" s="57">
        <v>1300</v>
      </c>
      <c r="G169" s="51">
        <v>681260</v>
      </c>
    </row>
    <row r="170" spans="1:7" ht="30">
      <c r="A170" s="4" t="s">
        <v>334</v>
      </c>
      <c r="B170" s="60" t="s">
        <v>276</v>
      </c>
      <c r="C170" s="55" t="s">
        <v>277</v>
      </c>
      <c r="D170" s="55" t="s">
        <v>278</v>
      </c>
      <c r="E170" s="57">
        <v>1</v>
      </c>
      <c r="F170" s="57">
        <v>960</v>
      </c>
      <c r="G170" s="51">
        <v>3864593.11</v>
      </c>
    </row>
    <row r="171" spans="1:7" ht="45">
      <c r="A171" s="4" t="s">
        <v>171</v>
      </c>
      <c r="B171" s="60">
        <v>45560</v>
      </c>
      <c r="C171" s="55" t="s">
        <v>335</v>
      </c>
      <c r="D171" s="55" t="s">
        <v>280</v>
      </c>
      <c r="E171" s="57">
        <v>1</v>
      </c>
      <c r="F171" s="57">
        <v>48</v>
      </c>
      <c r="G171" s="51">
        <v>0</v>
      </c>
    </row>
    <row r="172" spans="1:7">
      <c r="A172" s="4"/>
      <c r="B172" s="30"/>
      <c r="C172" s="4"/>
      <c r="D172" s="4"/>
      <c r="E172" s="33"/>
      <c r="F172" s="33"/>
      <c r="G172" s="21"/>
    </row>
    <row r="173" spans="1:7">
      <c r="A173" s="25"/>
      <c r="B173" s="25"/>
      <c r="C173" s="25"/>
      <c r="D173" s="25"/>
      <c r="E173" s="26"/>
      <c r="F173" s="26"/>
      <c r="G173" s="27"/>
    </row>
    <row r="175" spans="1:7">
      <c r="B175" s="10" t="s">
        <v>177</v>
      </c>
    </row>
    <row r="176" spans="1:7">
      <c r="B176" s="10" t="s">
        <v>178</v>
      </c>
    </row>
  </sheetData>
  <pageMargins left="0.34" right="0.18" top="0.31496062992125984" bottom="0.15748031496062992" header="0.31496062992125984" footer="0.31496062992125984"/>
  <pageSetup paperSize="9" scal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3 квартал 2024</vt:lpstr>
      <vt:lpstr>Перечень мероприятий</vt:lpstr>
      <vt:lpstr>'3 квартал 2024'!Заголовки_для_печати</vt:lpstr>
      <vt:lpstr>'3 квартал 2024'!Область_печати</vt:lpstr>
      <vt:lpstr>'Перечень мероприятий'!Область_печати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Аникина Т.Л.</cp:lastModifiedBy>
  <cp:lastPrinted>2023-02-15T10:35:43Z</cp:lastPrinted>
  <dcterms:created xsi:type="dcterms:W3CDTF">2022-03-17T09:51:26Z</dcterms:created>
  <dcterms:modified xsi:type="dcterms:W3CDTF">2024-09-27T11:42:09Z</dcterms:modified>
</cp:coreProperties>
</file>