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kina_TL\Downloads\Documents\Обществ здоровье\Отчеты по программе\2024\2 квартал 2024\"/>
    </mc:Choice>
  </mc:AlternateContent>
  <bookViews>
    <workbookView xWindow="0" yWindow="0" windowWidth="22950" windowHeight="9435"/>
  </bookViews>
  <sheets>
    <sheet name="2 квартал 2024" sheetId="1" r:id="rId1"/>
    <sheet name="Перечень мероприятий" sheetId="2" r:id="rId2"/>
  </sheets>
  <definedNames>
    <definedName name="_xlnm.Print_Titles" localSheetId="0">'2 квартал 2024'!$A:$A</definedName>
    <definedName name="_xlnm.Print_Area" localSheetId="0">'2 квартал 2024'!$A$1:$AE$11</definedName>
    <definedName name="_xlnm.Print_Area" localSheetId="1">'Перечень мероприятий'!$A$1:$G$193</definedName>
  </definedNames>
  <calcPr calcId="152511"/>
</workbook>
</file>

<file path=xl/calcChain.xml><?xml version="1.0" encoding="utf-8"?>
<calcChain xmlns="http://schemas.openxmlformats.org/spreadsheetml/2006/main">
  <c r="G170" i="2" l="1"/>
  <c r="G161" i="2"/>
  <c r="G151" i="2"/>
  <c r="G142" i="2"/>
  <c r="G134" i="2"/>
  <c r="G117" i="2"/>
  <c r="G99" i="2"/>
  <c r="G35" i="2"/>
  <c r="G7" i="2"/>
  <c r="A1" i="1" l="1"/>
  <c r="A3" i="1"/>
  <c r="AE8" i="1"/>
  <c r="AB8" i="1"/>
  <c r="Y8" i="1"/>
  <c r="V8" i="1"/>
  <c r="S8" i="1"/>
  <c r="P8" i="1"/>
  <c r="M8" i="1"/>
  <c r="J8" i="1"/>
  <c r="G8" i="1"/>
  <c r="G6" i="2"/>
  <c r="D8" i="1" l="1"/>
  <c r="F170" i="2"/>
  <c r="AD8" i="1" s="1"/>
  <c r="E170" i="2"/>
  <c r="AC8" i="1" s="1"/>
  <c r="F161" i="2"/>
  <c r="AA8" i="1" s="1"/>
  <c r="E161" i="2"/>
  <c r="Z8" i="1" s="1"/>
  <c r="F151" i="2"/>
  <c r="X8" i="1" s="1"/>
  <c r="E151" i="2"/>
  <c r="W8" i="1" s="1"/>
  <c r="F142" i="2"/>
  <c r="U8" i="1" s="1"/>
  <c r="E142" i="2"/>
  <c r="T8" i="1" s="1"/>
  <c r="F134" i="2"/>
  <c r="R8" i="1" s="1"/>
  <c r="E134" i="2"/>
  <c r="Q8" i="1" s="1"/>
  <c r="F117" i="2"/>
  <c r="O8" i="1" s="1"/>
  <c r="E117" i="2"/>
  <c r="N8" i="1" s="1"/>
  <c r="F99" i="2"/>
  <c r="L8" i="1" s="1"/>
  <c r="E99" i="2"/>
  <c r="K8" i="1" s="1"/>
  <c r="F35" i="2"/>
  <c r="I8" i="1" s="1"/>
  <c r="E35" i="2"/>
  <c r="H8" i="1" s="1"/>
  <c r="F7" i="2"/>
  <c r="E7" i="2"/>
  <c r="F8" i="1" l="1"/>
  <c r="C8" i="1" s="1"/>
  <c r="F6" i="2"/>
  <c r="E8" i="1"/>
  <c r="B8" i="1" s="1"/>
  <c r="E6" i="2"/>
</calcChain>
</file>

<file path=xl/sharedStrings.xml><?xml version="1.0" encoding="utf-8"?>
<sst xmlns="http://schemas.openxmlformats.org/spreadsheetml/2006/main" count="596" uniqueCount="490">
  <si>
    <t>По реализации мероприятий по укреплению общественного здоровья</t>
  </si>
  <si>
    <t>Наименование МО</t>
  </si>
  <si>
    <t>Всего</t>
  </si>
  <si>
    <t>профилактика алкоголя, табачной и наркотической зависимости</t>
  </si>
  <si>
    <t>физическая активность</t>
  </si>
  <si>
    <t>нормы правильного питания</t>
  </si>
  <si>
    <t>профилактика стресса</t>
  </si>
  <si>
    <t>профилактика онкологии</t>
  </si>
  <si>
    <t>профилактика сердечно-сосудистых заболеваний</t>
  </si>
  <si>
    <t>охрана материнства и детства</t>
  </si>
  <si>
    <t>профилактика отравлений</t>
  </si>
  <si>
    <t>профилактика травматизма</t>
  </si>
  <si>
    <t>количество мероприятий (шт.)</t>
  </si>
  <si>
    <t>количество участников (чел.)</t>
  </si>
  <si>
    <t>К отчету прилагается перечень мероприятий в разбивке по темам и, при наличии, фотоматериалы.</t>
  </si>
  <si>
    <t>№ п.п.</t>
  </si>
  <si>
    <t>Наименование мероприятия</t>
  </si>
  <si>
    <t>Приложение №2</t>
  </si>
  <si>
    <t>1.</t>
  </si>
  <si>
    <t>Профилактика алкоголя, табачной и наркотической зависимости</t>
  </si>
  <si>
    <t>1.1.</t>
  </si>
  <si>
    <t>1.2.</t>
  </si>
  <si>
    <t>1.3.</t>
  </si>
  <si>
    <t>2.</t>
  </si>
  <si>
    <t>Физическая активность</t>
  </si>
  <si>
    <t>2.1.</t>
  </si>
  <si>
    <t>2.2.</t>
  </si>
  <si>
    <t>2.3.</t>
  </si>
  <si>
    <t>3.</t>
  </si>
  <si>
    <t>Нормы правильного питания</t>
  </si>
  <si>
    <t>3.1.</t>
  </si>
  <si>
    <t>3.2.</t>
  </si>
  <si>
    <t>3.3.</t>
  </si>
  <si>
    <t>4.</t>
  </si>
  <si>
    <t>Профилактика стресса</t>
  </si>
  <si>
    <t>4.1.</t>
  </si>
  <si>
    <t>4.2.</t>
  </si>
  <si>
    <t>5.</t>
  </si>
  <si>
    <t>Профилактика онкологии</t>
  </si>
  <si>
    <t>5.1.</t>
  </si>
  <si>
    <t>5.2.</t>
  </si>
  <si>
    <t>5.3.</t>
  </si>
  <si>
    <t>6.</t>
  </si>
  <si>
    <t>Профилактика сердечно-сосудистых заболеваний</t>
  </si>
  <si>
    <t>6.1.</t>
  </si>
  <si>
    <t>6.2.</t>
  </si>
  <si>
    <t>6.3.</t>
  </si>
  <si>
    <t>7.</t>
  </si>
  <si>
    <t>Охрана материнства и детства</t>
  </si>
  <si>
    <t>7.1.</t>
  </si>
  <si>
    <t>7.2.</t>
  </si>
  <si>
    <t>7.3.</t>
  </si>
  <si>
    <t>8.</t>
  </si>
  <si>
    <t>8.1.</t>
  </si>
  <si>
    <t>8.2.</t>
  </si>
  <si>
    <t>8.3.</t>
  </si>
  <si>
    <t>9.</t>
  </si>
  <si>
    <t>Профилактика отравлений</t>
  </si>
  <si>
    <t>9.1.</t>
  </si>
  <si>
    <t>9.2.</t>
  </si>
  <si>
    <t>9.3.</t>
  </si>
  <si>
    <t>Профилактика травматизма</t>
  </si>
  <si>
    <t>Дата проведения мероприятия</t>
  </si>
  <si>
    <t>организатор</t>
  </si>
  <si>
    <t>кол-во мероприятий</t>
  </si>
  <si>
    <t>затраченная сумма  бюджета (руб.)</t>
  </si>
  <si>
    <t>среднее количество участников (чел.)</t>
  </si>
  <si>
    <t>финансирование мероприятий (руб)</t>
  </si>
  <si>
    <t xml:space="preserve">Перечень мероприятий по укреплению общественного здоровья </t>
  </si>
  <si>
    <r>
      <t>Отчет МО___</t>
    </r>
    <r>
      <rPr>
        <u/>
        <sz val="12"/>
        <color theme="1"/>
        <rFont val="Liberation Serif"/>
        <charset val="204"/>
      </rPr>
      <t>Березовский городской округ</t>
    </r>
    <r>
      <rPr>
        <sz val="12"/>
        <color theme="1"/>
        <rFont val="Liberation Serif"/>
        <family val="1"/>
        <charset val="204"/>
      </rPr>
      <t>____</t>
    </r>
  </si>
  <si>
    <t>1.4.</t>
  </si>
  <si>
    <t>1.5.</t>
  </si>
  <si>
    <t>9.9.</t>
  </si>
  <si>
    <t>1.6.</t>
  </si>
  <si>
    <t>1.7.</t>
  </si>
  <si>
    <t>1.8.</t>
  </si>
  <si>
    <t>1.9.</t>
  </si>
  <si>
    <t>2.4.</t>
  </si>
  <si>
    <t>2.5.</t>
  </si>
  <si>
    <t>2.6.</t>
  </si>
  <si>
    <t>3.4.</t>
  </si>
  <si>
    <t>6.4.</t>
  </si>
  <si>
    <t>3.5.</t>
  </si>
  <si>
    <t>3.6.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</si>
  <si>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</si>
  <si>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</si>
  <si>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</si>
  <si>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</si>
  <si>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</si>
  <si>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</si>
  <si>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</si>
  <si>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</si>
  <si>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2.15.</t>
  </si>
  <si>
    <t>2.16.</t>
  </si>
  <si>
    <t>2.17.</t>
  </si>
  <si>
    <t>2.18.</t>
  </si>
  <si>
    <t>2.19.</t>
  </si>
  <si>
    <t>2.20.</t>
  </si>
  <si>
    <t>2.21.</t>
  </si>
  <si>
    <t>2.22.</t>
  </si>
  <si>
    <t>2.23.</t>
  </si>
  <si>
    <t>2.24.</t>
  </si>
  <si>
    <t>2.25.</t>
  </si>
  <si>
    <t>2.26.</t>
  </si>
  <si>
    <t>2.27.</t>
  </si>
  <si>
    <t>4.4.</t>
  </si>
  <si>
    <t>4.5.</t>
  </si>
  <si>
    <t>4.6.</t>
  </si>
  <si>
    <t>4.7.</t>
  </si>
  <si>
    <t>4.8.</t>
  </si>
  <si>
    <t>4.10.</t>
  </si>
  <si>
    <t>4.11.</t>
  </si>
  <si>
    <t>6.5.</t>
  </si>
  <si>
    <t>6.7.</t>
  </si>
  <si>
    <t>6.8.</t>
  </si>
  <si>
    <t>7.4.</t>
  </si>
  <si>
    <t>7.5.</t>
  </si>
  <si>
    <t>7.6.</t>
  </si>
  <si>
    <t>9.4.</t>
  </si>
  <si>
    <t>9.5.</t>
  </si>
  <si>
    <t>9.6.</t>
  </si>
  <si>
    <t>9.7.</t>
  </si>
  <si>
    <t>9.8.</t>
  </si>
  <si>
    <t>9.10.</t>
  </si>
  <si>
    <t>9.11.</t>
  </si>
  <si>
    <t>9.12.</t>
  </si>
  <si>
    <t>9.13.</t>
  </si>
  <si>
    <t>9.14.</t>
  </si>
  <si>
    <t>Ответственный за формирование отчета: Аникина Татьяна Леонидовна</t>
  </si>
  <si>
    <t>тел.должность начальник отдела социального развития администрации Березовского городского округа 8-343-69-4-31-69</t>
  </si>
  <si>
    <t>управление образования</t>
  </si>
  <si>
    <t>Березовский техникум "Профи"</t>
  </si>
  <si>
    <t>Комплексный центр социального обслуживания населения г.Березовского</t>
  </si>
  <si>
    <t>Вконтакте Памятка "С любовью к себе"</t>
  </si>
  <si>
    <t>Березовская ЦГБ</t>
  </si>
  <si>
    <t>БМАУ "Молодежка"</t>
  </si>
  <si>
    <t>за период:_____2____ квартал 2024 г.</t>
  </si>
  <si>
    <t>"Золотая горка" №13</t>
  </si>
  <si>
    <t>Публикация«Детский психолог рассказал, как сообщить ребенку о ЧС»</t>
  </si>
  <si>
    <t>Сегодня в техникуме прошла лекция - беседа со специалистом областной наркологической больницы Яковлевой Ириной Юрьевной.</t>
  </si>
  <si>
    <t xml:space="preserve"> 03.04.2024</t>
  </si>
  <si>
    <t xml:space="preserve">КЦСОН г.Березовского </t>
  </si>
  <si>
    <t>Памятка "Как справиться с психологическими проблемами" </t>
  </si>
  <si>
    <t xml:space="preserve">управление физической культуры и спорта </t>
  </si>
  <si>
    <t xml:space="preserve">"Золотая горка" №14 </t>
  </si>
  <si>
    <t>19.04.2024-10.05.2024</t>
  </si>
  <si>
    <t>БМБУК "ЦБС", Центральная городская библиотека</t>
  </si>
  <si>
    <t xml:space="preserve">ГАУСО СО «КЦСОН города Березовского </t>
  </si>
  <si>
    <t>МЦ «Мой Доктор» и клиника «УГМК- Здоровье» организовали для родителей интересное образовательное мероприятие «Не скучно о детском здоровье».</t>
  </si>
  <si>
    <t>ВК</t>
  </si>
  <si>
    <t>Досуговый центр Сарапулка</t>
  </si>
  <si>
    <t xml:space="preserve">администрация </t>
  </si>
  <si>
    <t>Золотая грка №22</t>
  </si>
  <si>
    <t xml:space="preserve">Медики напомнили, как избежать кишечных инфекций во время каникул.  </t>
  </si>
  <si>
    <t>Публикация ВК Организация участия в акции "День отказа от курения"</t>
  </si>
  <si>
    <t>Канал Век телевидения</t>
  </si>
  <si>
    <t>Канал "Век телевидения"</t>
  </si>
  <si>
    <t>лагерь "Зарница", пожнадзор</t>
  </si>
  <si>
    <t>Всероссийская акция «Мои безопасные каникулы».</t>
  </si>
  <si>
    <t>май-июнь</t>
  </si>
  <si>
    <t xml:space="preserve">
ВК публикация 
⚡Летние каникулы – время, когда дети могут отдохнуть, набраться сил после учебного года</t>
  </si>
  <si>
    <t>управление образования Березовского ГО</t>
  </si>
  <si>
    <t>гимназия №5  ВЕК телевидения,  ОГИБДД ОМВД России «Берёзовский»</t>
  </si>
  <si>
    <t xml:space="preserve">Социальная акция «ПДД на асфальте» </t>
  </si>
  <si>
    <t>Видео ролик от Молодежки "Комендантский час"</t>
  </si>
  <si>
    <t xml:space="preserve">Публикация "Специалисты Центра катастроф призывают уральцев обезопасить детей от ЧП, связанных с падением с высоты </t>
  </si>
  <si>
    <t xml:space="preserve">Публикация ВК  У вашего маленького ангела нет крыльев </t>
  </si>
  <si>
    <t>БерезовскийтехникумПрофи</t>
  </si>
  <si>
    <t>Беседа со студентами на тему «Безопасность дорожного движения» 🚔 Перед студентами выступила Чебыкина Елена Витальевна, инспектор по пропаганде.</t>
  </si>
  <si>
    <t>Администрация Берёзовского городского округ</t>
  </si>
  <si>
    <t>ВК  Карточки " Важно помнить о безопасности при использовании электросамоката для передвижения по городу".</t>
  </si>
  <si>
    <t>"Золотая горка" №21</t>
  </si>
  <si>
    <t xml:space="preserve">Публикация  «Начальник ГАИ  Хмыльнин обратился к березовчанам (травматизм в период летних каникул    «как я проведу лето» (безопасность в деревенский отдых  «?  </t>
  </si>
  <si>
    <t>Берёзовский техникум «Профи»</t>
  </si>
  <si>
    <t>ВК Публикация о Неделя сохранения здоровья детей  "Лето– прекрасная пора каникул! Однако, согласно статистике, именно в этот период на 30% возрастает риск травматизма среди детей.
.</t>
  </si>
  <si>
    <t xml:space="preserve">  В рамках Подростково- Психологического Клуба "Свой среди своих"  встреча для учеников 10-го класса Школы №55 им. Льва Брусницына  "Психологии зависимостей".</t>
  </si>
  <si>
    <t xml:space="preserve"> Сюжет "31 мая - Всемирный день отказа от курения!"  2(В Госдуму внесен законопроект о полном запрете продажи вейпов
</t>
  </si>
  <si>
    <t xml:space="preserve">ГАУСО СО «КЦСОН города Березовского» </t>
  </si>
  <si>
    <t>ВК Памятка Ничто не истощает организм так, как физическое бездействие Физкультура для пожилых имеет свои особенности.</t>
  </si>
  <si>
    <t xml:space="preserve">Военно-спортивная эстафета, посвященная Международному дню защиты детей.
</t>
  </si>
  <si>
    <t>Сюжет "Проект «Березовское долголетие. Сакура».</t>
  </si>
  <si>
    <t xml:space="preserve">ГАУСО СО «КЦСОН города Березовского», ПОУ «Старопышминский спортивно-технический центр «Стрельбище» </t>
  </si>
  <si>
    <t xml:space="preserve"> Военно-спортивная игра «Зарница» среди граждан пожилого возраста и инвалидов Березовского городского округа</t>
  </si>
  <si>
    <t xml:space="preserve">"Золотая горка" №18 </t>
  </si>
  <si>
    <t>ВК   Публикация  Акция о вреде энергетических напитков</t>
  </si>
  <si>
    <t xml:space="preserve"> Публикация "Как войти в ЗОЖ без вреда для здоровья" </t>
  </si>
  <si>
    <t>Тематические публикации "Связи между хорошим поведением и вкусной едой недожно быть" (ПП) " Врач диетолог напомнил о ПП"</t>
  </si>
  <si>
    <t>Встреча подростково-психологического клуба "Свой Среди Своих</t>
  </si>
  <si>
    <t>Молодежка</t>
  </si>
  <si>
    <t>ВК  Памятка против стресса</t>
  </si>
  <si>
    <t xml:space="preserve">"Золотая горка"  №20 </t>
  </si>
  <si>
    <t>управление образования совместно с АНО ОСУГ «Уральский центр медиации»</t>
  </si>
  <si>
    <t>ВК   Публикация "Гайд по продуктам для улучшения памяти, внимания и успеваемости"</t>
  </si>
  <si>
    <t xml:space="preserve">Семинар-тренинг для педагогов «Профилактика конфликтов в образовательной организации»  </t>
  </si>
  <si>
    <t>ГАУЗ СО "Березовская ЦГБ"</t>
  </si>
  <si>
    <t xml:space="preserve">
ВК публикацияВсемирный день щитовидной железы отмечается ежегодно 25 мая.</t>
  </si>
  <si>
    <t xml:space="preserve">ВК Публикация Всемирный день голоса   </t>
  </si>
  <si>
    <t>5.4.</t>
  </si>
  <si>
    <t>Работа выездного флюорографа</t>
  </si>
  <si>
    <t>ГАУЗ СО "Березовская ЦГБ", администрация Березовского ГО</t>
  </si>
  <si>
    <t>   Ходить по-скандинавски ради жизни.</t>
  </si>
  <si>
    <t xml:space="preserve">Как вести здоровый образ жизни? </t>
  </si>
  <si>
    <t xml:space="preserve">Кардиолог – об опасности и профилактике сердечно-сосудистых заболеваний (ССЗ)
</t>
  </si>
  <si>
    <t xml:space="preserve">ГАУЗ СО "Березовская ЦГБ" </t>
  </si>
  <si>
    <t>Рак стали реже  обнаруживать на ранних стадиях, чаще – на поздних</t>
  </si>
  <si>
    <r>
      <t xml:space="preserve"> 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Calibri"/>
        <family val="2"/>
        <charset val="204"/>
        <scheme val="minor"/>
      </rPr>
      <t>ВК  Видео  Первая помощь при инфаркте Ролик Азбука здоровья</t>
    </r>
  </si>
  <si>
    <t>Один день неонатолога (видеосюжет)</t>
  </si>
  <si>
    <t>"Золотая горка"№19</t>
  </si>
  <si>
    <t xml:space="preserve">  От чего нужно защищать современных детей?</t>
  </si>
  <si>
    <t>Проект "Служба ранней помощи семье «Родительское счастье» в Библиотеке #К7</t>
  </si>
  <si>
    <t>управление образования, Центр детского творчества</t>
  </si>
  <si>
    <t>Панельная дискуссия на тему: «Маршруты помощи людям с аутизмом: принципы взаимодействия НКО, образовательных организаций и родительского сообщества», публикация во ВК</t>
  </si>
  <si>
    <t>ГАУСО СО «КЦСОН города Березовского»</t>
  </si>
  <si>
    <t xml:space="preserve">
Летние каникулы – не повод расслабляться (ОКИ)
 </t>
  </si>
  <si>
    <t>Экскурсия на спецавтостоянку в г. Березовском, беседа с инспектором ГАИ по ПДД</t>
  </si>
  <si>
    <t>Не открывайте окна, если в квартире дети!</t>
  </si>
  <si>
    <t>апрель-май</t>
  </si>
  <si>
    <t>администрация Березовского ГО</t>
  </si>
  <si>
    <t>9.15.</t>
  </si>
  <si>
    <t>5.5.</t>
  </si>
  <si>
    <t>Публикация "От рака умирали меньше"</t>
  </si>
  <si>
    <t>Березовский рабочий, №37</t>
  </si>
  <si>
    <t>9.16.</t>
  </si>
  <si>
    <t>Публикация "Фонтан - не место для купания"</t>
  </si>
  <si>
    <t>Публикация " Безопасная доза солнца"</t>
  </si>
  <si>
    <t xml:space="preserve"> Золотая горка №23</t>
  </si>
  <si>
    <t>5.6.</t>
  </si>
  <si>
    <t>Березовский техникум "Профи" , Центр практической психологии "Орион"</t>
  </si>
  <si>
    <t>Беседа со студентами  о проблеме наркотической зависимости.</t>
  </si>
  <si>
    <t>Группа здоровья «Сударушка»</t>
  </si>
  <si>
    <t>ГКДЦ "ДК "Современник"</t>
  </si>
  <si>
    <t>весь период</t>
  </si>
  <si>
    <t>03.04.2024    09.04.2024     12.04.2024</t>
  </si>
  <si>
    <t>Формат - оффлайн: подростковый психологический клуб "Свой среди своих"</t>
  </si>
  <si>
    <t>Формат-оффлайн: Индивидуальный патронаж психолога. Работа с подростками, состоящими на учете ТКДН</t>
  </si>
  <si>
    <t>Лекция "Желаем крепкого здоровья"</t>
  </si>
  <si>
    <t>БМБУК "ЦБС", структурное подразделение филиал № 2</t>
  </si>
  <si>
    <t>БМБУК "ЦБС", структурное подразделение филиал № 3</t>
  </si>
  <si>
    <t>05.04.2024
19.06.2024</t>
  </si>
  <si>
    <t>Беседа "Здоровым быть здорово!</t>
  </si>
  <si>
    <t>БМБУК "ЦБС", структурное подразделение филиал № 6</t>
  </si>
  <si>
    <t>БМБУК "ЦБС", структурное подразделение филиал № 9</t>
  </si>
  <si>
    <t>Информационный час "Путь, который мы выбираем"</t>
  </si>
  <si>
    <t xml:space="preserve">«Скажи наркотикам НЕТ!» </t>
  </si>
  <si>
    <t>Досуговый центр п.Лосиного</t>
  </si>
  <si>
    <t xml:space="preserve">Акция "Молодежь 21 века против наркотиков" </t>
  </si>
  <si>
    <t>ЦХПТ п.Монетный</t>
  </si>
  <si>
    <t>Познавательный час «Все о вреде курения»</t>
  </si>
  <si>
    <t>досуговый центр п.Ключевск</t>
  </si>
  <si>
    <t>Уличная акция «Всемирный день без табака»</t>
  </si>
  <si>
    <t>1.10.</t>
  </si>
  <si>
    <t>1.11.</t>
  </si>
  <si>
    <t>1.13.</t>
  </si>
  <si>
    <t>1.14.</t>
  </si>
  <si>
    <t>1.15.</t>
  </si>
  <si>
    <t>1.16.</t>
  </si>
  <si>
    <t>1.17.</t>
  </si>
  <si>
    <t>08.04.2024 06.05.2024</t>
  </si>
  <si>
    <t>Танцевальное занятие "Тик-ток клуб"</t>
  </si>
  <si>
    <t>Структурное подразделение БМБУК "Радуга-Центр" клуб "Цитрус"</t>
  </si>
  <si>
    <t>Мастер - класс по современным танцам</t>
  </si>
  <si>
    <t>Структурное подразделение БМБУК "Радуга-Центр" "Дворец молодежи"</t>
  </si>
  <si>
    <t>17.04.2024 21.04.2024 22.05.2024 29.05.2024</t>
  </si>
  <si>
    <t>Мастер - класс "Баскетбол"</t>
  </si>
  <si>
    <t>Структурное подразделение БМБУК "Радуга-Центр" клуб "Ирис"</t>
  </si>
  <si>
    <t>Командные игры "Богатырская сила"</t>
  </si>
  <si>
    <t>Мастер-класс "Современный мечевой бой"</t>
  </si>
  <si>
    <t>03.04.2024 10.04.2024 17.04.2024 27.04.2024 08.05.2024 12.05.2024 22.05.2024 29.05.2024 05.06.2024</t>
  </si>
  <si>
    <t xml:space="preserve">Мастер-класс Искусство танца </t>
  </si>
  <si>
    <t>Структурное подразделение БМБУК "Радуга-Центр" клуб "Лайм"</t>
  </si>
  <si>
    <t>07.04.2024 21.04.2024 12.05.2024 26.05.2024</t>
  </si>
  <si>
    <t>Мастер-класс "Cardio Dance"</t>
  </si>
  <si>
    <t>17.03.2024 23.05.2024</t>
  </si>
  <si>
    <t xml:space="preserve">Мастер- класс по стик-хореографии </t>
  </si>
  <si>
    <t>Структурное подразделение БМБУК "Радуга-Центр" клуб "Черника"</t>
  </si>
  <si>
    <t>День здоровья</t>
  </si>
  <si>
    <t>03.06.2024 11.06.2024</t>
  </si>
  <si>
    <t>Спортивная эстафета "Прыжок в лето"</t>
  </si>
  <si>
    <t>Черничный чемпионат «Здорово живёшь»
 ко Дню здоровья</t>
  </si>
  <si>
    <t>Военизированная эстафета</t>
  </si>
  <si>
    <t>19.04.2024     25.04.2024</t>
  </si>
  <si>
    <t>Формат-оффлайн: проект "10 000 шагов"</t>
  </si>
  <si>
    <t>Физкультурок "Дружим с физкультурой!"</t>
  </si>
  <si>
    <t>Всемирный день здоровья, веселые старты.</t>
  </si>
  <si>
    <t>Досуговый центр п.лосиного</t>
  </si>
  <si>
    <t>Спортивные игры с лагерем «Не теряем время зря»</t>
  </si>
  <si>
    <t xml:space="preserve">Всемирный день здоровья. Спортивный праздник «Планета здоровья» </t>
  </si>
  <si>
    <t>Легкоатлетическая эстафета, посвященная Дню Победы</t>
  </si>
  <si>
    <t xml:space="preserve">День посёлка п. Монетного. Спортивные состязания среди семей  </t>
  </si>
  <si>
    <t>Спортивное состязание «Моя Семья»</t>
  </si>
  <si>
    <t>Центр творчества п.Старопышминск</t>
  </si>
  <si>
    <t>Информационный час «Знать –чтобы жить!» Всемирный день без табака</t>
  </si>
  <si>
    <t>Досуговый отдел п. Сарапулка</t>
  </si>
  <si>
    <t xml:space="preserve">Танцы на Тропе </t>
  </si>
  <si>
    <t>БМАУК"Парк культуры и отдыха"</t>
  </si>
  <si>
    <t>Информационный час здоровья "Все о мороженом"</t>
  </si>
  <si>
    <t xml:space="preserve">Ознакомительная беседа о полезной пище </t>
  </si>
  <si>
    <t>Центр творчества п. Старопышминск</t>
  </si>
  <si>
    <t>Информационный час «Апельсиновое настроение»День апельсинов и лимонов</t>
  </si>
  <si>
    <t>3.7.</t>
  </si>
  <si>
    <t>3.8.</t>
  </si>
  <si>
    <t>3.9.</t>
  </si>
  <si>
    <t xml:space="preserve">23.04.2024
19.06.2024
</t>
  </si>
  <si>
    <t>Психологический тренинг «Кто ты? Друг или враг?»</t>
  </si>
  <si>
    <t>Вечер настольных игр</t>
  </si>
  <si>
    <t>досуговый центр п.Сарапулка</t>
  </si>
  <si>
    <t>Структурное подразделение БМБУК "Радуга-Центр"  "Дворец молодежи"</t>
  </si>
  <si>
    <t xml:space="preserve"> (театрализованные представления)"Азбука безопасности" для юных березовчан из городских лагерей отдыха</t>
  </si>
  <si>
    <t>ДК "Современник"</t>
  </si>
  <si>
    <t>9.17.</t>
  </si>
  <si>
    <t>Публикации в группе Телеграм  "Сила БГО в людях": Дети и окна", "Травмы при езде на самокатах", "Купание в фонтанах"</t>
  </si>
  <si>
    <t>Ребёнок дома – закройте окно! (публикации  в сети Вконтакте)</t>
  </si>
  <si>
    <t>Профилактические мероприятия  «Где и когда находятся дети – ответственность родителей»</t>
  </si>
  <si>
    <t>учреждения культуры</t>
  </si>
  <si>
    <t>весь преиод</t>
  </si>
  <si>
    <t>Интерактивный спектакль проекта "Школа безопасности"(оздоровительные городские лагеря)</t>
  </si>
  <si>
    <t>Золотая горка №22</t>
  </si>
  <si>
    <t xml:space="preserve"> Публикация ВК "Роспотребнадзор рекомендует: Выбор летних ягод и фруктов"</t>
  </si>
  <si>
    <t>Публикация ВК , Телеграм"Роспотребнадзор рекомендует: как готовить ранние грибы"</t>
  </si>
  <si>
    <t>8.4.</t>
  </si>
  <si>
    <t>Профилактические мероприятия в рамках Всемирного дня без табака</t>
  </si>
  <si>
    <t>муниципальные образовательные организации</t>
  </si>
  <si>
    <t>Единый день профилактики на тему: «Думаем о будущем сегодня. Курение - пагубная привычка»</t>
  </si>
  <si>
    <t>БМАОУ СОШ № 33</t>
  </si>
  <si>
    <t>Всероссийская оперативно-профилактическая акция «Твой выбор»</t>
  </si>
  <si>
    <t>Всероссийский месячник антинаркотической направленности и популяризации здорового образа жизни</t>
  </si>
  <si>
    <t>15-21.04.2024</t>
  </si>
  <si>
    <t>26.05-26.06.2024</t>
  </si>
  <si>
    <t>"Психология зависимостей" лекция-тренинг от Молодежки</t>
  </si>
  <si>
    <t>БМАОУ СОШ № 55</t>
  </si>
  <si>
    <t>БМАОУ Лицей № 7</t>
  </si>
  <si>
    <t>31.03-03.04.2024</t>
  </si>
  <si>
    <t>Единая Неделя профилактики «Не только знать, но и соблюдать. Думаем о будущем сегодня»</t>
  </si>
  <si>
    <t>БМАОУ Лицей № 3 "Альянс"</t>
  </si>
  <si>
    <t>апрель</t>
  </si>
  <si>
    <t>Единый день профилатики с представителями ГАУЗ СО "ОНБ"</t>
  </si>
  <si>
    <t>БМАОУ СОШ № 8, БМАОУ Гимназия № 5, БМАОУ СОШ № 11</t>
  </si>
  <si>
    <t>"Спортивная семья"-семейный спортивный досуг</t>
  </si>
  <si>
    <t>БМАДОУ "Детский сад № 9"</t>
  </si>
  <si>
    <t>Забег Первых</t>
  </si>
  <si>
    <t>БМАОУ СОШ № 21</t>
  </si>
  <si>
    <t>июнь</t>
  </si>
  <si>
    <t>Первенство по волейболу, баскетболу, настольному теннису</t>
  </si>
  <si>
    <t>май</t>
  </si>
  <si>
    <t>Спортивный фестиваль «Малая Березиада-2024»</t>
  </si>
  <si>
    <t>Муниципальные дошкольные образовательные организации</t>
  </si>
  <si>
    <t>Биатлон</t>
  </si>
  <si>
    <t>Баскетбол</t>
  </si>
  <si>
    <t>Президентские состязания</t>
  </si>
  <si>
    <t>ООО ЦИТ «Аверс» г.Москва</t>
  </si>
  <si>
    <t>«Вопросы организации горячего питания обучающихся в образовательных организациях»</t>
  </si>
  <si>
    <t>Министерство образования и молодежной политики Свердловской области</t>
  </si>
  <si>
    <t>Апрель-май</t>
  </si>
  <si>
    <t>Всероссийский социальный детский конкурс «Я, еда – дружба навсегда!»</t>
  </si>
  <si>
    <t>Союз «Национальный союз содействия формированию и развитию культуры здорового питания»</t>
  </si>
  <si>
    <t>01.01.2024- 20.11.2024</t>
  </si>
  <si>
    <t>Санитарно- просветительская программа «Основы здорового питания»</t>
  </si>
  <si>
    <t>ФБУН «Новосибирский институт гигиены»</t>
  </si>
  <si>
    <t>Радиолинейка, "Телефон доверия"</t>
  </si>
  <si>
    <t>Единый день профилактики - Детский телефон доверия</t>
  </si>
  <si>
    <t>городской конкурс детских рисунков "твой друг - телефон доверия"</t>
  </si>
  <si>
    <t>БМАОУ СОШ № 9, управление образования, ТКДН и ЗП</t>
  </si>
  <si>
    <t>22-26.04.2024</t>
  </si>
  <si>
    <t>Неделя психологии</t>
  </si>
  <si>
    <t>Городское родительское собрание "Воспитание без наказания"</t>
  </si>
  <si>
    <t>управление образования, ГБУ СО "Центр ППМСП "Ладо"</t>
  </si>
  <si>
    <t>27-31.05.2024</t>
  </si>
  <si>
    <t>Всероссийская акция "Мои безопасные каникулы",  "Безопасное детство"</t>
  </si>
  <si>
    <t>9.18.</t>
  </si>
  <si>
    <t xml:space="preserve">апрель-май </t>
  </si>
  <si>
    <t>10,15. 05.2024</t>
  </si>
  <si>
    <t>13-26 апреля</t>
  </si>
  <si>
    <t>Всероссийская акция "10000 шагов к жизни"</t>
  </si>
  <si>
    <t>17, 24 апреля</t>
  </si>
  <si>
    <t>Физкультурные мероприятия в рамках Спартакиады "Сила Березовского в спорте" среди общеобразовательных организаций БГО</t>
  </si>
  <si>
    <t>13-20 апреля</t>
  </si>
  <si>
    <t>Физкультурно-спортивные мероприятия ко Всемирному дню космонавтики</t>
  </si>
  <si>
    <t>20 апреля</t>
  </si>
  <si>
    <t>Фестиваль по многоборьям ГТО среди жителей сельской местности БГО</t>
  </si>
  <si>
    <t>22 апреля</t>
  </si>
  <si>
    <t>Соревнования по плаванию в рамках Спартакиады среди работников общеобразовательных организаций БГО</t>
  </si>
  <si>
    <t>28 апреля</t>
  </si>
  <si>
    <t>Открытое Первенство по чирспорту</t>
  </si>
  <si>
    <t>13-14 мая</t>
  </si>
  <si>
    <t>Всероссийские соревнования по футболу "Школьная футбольная лига" в рамках проекта "Футбол в школе" (муниципальный этап)</t>
  </si>
  <si>
    <t>Весенний Кубок БГО по мини-футболу 7х7</t>
  </si>
  <si>
    <t>Физкультурные мероприятия в рамках спартакиады "Старшее поколение"</t>
  </si>
  <si>
    <t>9 мая</t>
  </si>
  <si>
    <t>Физкультурно-спортивные мероприятия, посвященные празднованию Дню Великой Победы</t>
  </si>
  <si>
    <t>Физкультурные мероприятия в рамках Спартакиады "Спорт на селе"</t>
  </si>
  <si>
    <t>Первенство БГО по легкой атлетике среди обучающихся 09-10 и 11-12 г.р.</t>
  </si>
  <si>
    <t>06-07 апреля</t>
  </si>
  <si>
    <t>Первенство БГО по баскетболу "BRG-basket" среди юношей 2008, 2009, 2010, 2012-2013 г.р.</t>
  </si>
  <si>
    <t>16-17 мая</t>
  </si>
  <si>
    <t xml:space="preserve"> XXIII Фестиваль среди детских садов "Малая Березиада -2024"</t>
  </si>
  <si>
    <t>18 мая</t>
  </si>
  <si>
    <t xml:space="preserve"> Первенство БГО по прыжкам на акробатической дорожке</t>
  </si>
  <si>
    <t>18-19 мая</t>
  </si>
  <si>
    <t>Открытое первенство  и чемпионат БГО по настольному теннису</t>
  </si>
  <si>
    <t xml:space="preserve">18-19 мая </t>
  </si>
  <si>
    <t>Первенство БГО по подводному спорту</t>
  </si>
  <si>
    <t>25-26 мая</t>
  </si>
  <si>
    <t>Первенство БГО по плаванию</t>
  </si>
  <si>
    <t>02 июня</t>
  </si>
  <si>
    <t>Открытые соревнования БГО  по джиу-джитсу "Кубок новичка"</t>
  </si>
  <si>
    <t>07 июня</t>
  </si>
  <si>
    <t>Физкультурные мероприятия в рамках Фестиваля спорта среди людей с ограниченными возможностями здоровья и инвалидов "Преодолей себя"</t>
  </si>
  <si>
    <t xml:space="preserve">15 июня </t>
  </si>
  <si>
    <t>Открытое первенство БГО по пауэрлифтингу</t>
  </si>
  <si>
    <t xml:space="preserve">Физкультруно-спортивные мероприятия в честь празднования Дня поселка Монетный </t>
  </si>
  <si>
    <t>Физкультруно-спортивные мероприятия в честь празднования Дня поселка Ключевск</t>
  </si>
  <si>
    <t xml:space="preserve">29 июня </t>
  </si>
  <si>
    <t>Физкультруно-спортивные мероприятия в честь празднования Дня поселка Становая</t>
  </si>
  <si>
    <t>Июнь</t>
  </si>
  <si>
    <t>Физкультурно-спортивные мероприятия в честь Международного Олимпийского дня</t>
  </si>
  <si>
    <t>2 июня</t>
  </si>
  <si>
    <t>Летний Фестиваль ГТО</t>
  </si>
  <si>
    <t>Приобретение ковра для спортивной гимнастики и акробатики (14х14)</t>
  </si>
  <si>
    <t>учреждения спорта, учреждения культуры</t>
  </si>
  <si>
    <t>образовательные организации, управление спорта</t>
  </si>
  <si>
    <t>СОК "Лидер"</t>
  </si>
  <si>
    <t>Спортивная школа "Олимп"</t>
  </si>
  <si>
    <t>СОК "Лидер", общественные организации</t>
  </si>
  <si>
    <t>ФОК "Энергия"</t>
  </si>
  <si>
    <t>СОК "Лидер", ВОИ, ВОС</t>
  </si>
  <si>
    <t>2.28.</t>
  </si>
  <si>
    <t>2.29.</t>
  </si>
  <si>
    <t>2.30.</t>
  </si>
  <si>
    <t>2.31.</t>
  </si>
  <si>
    <t>2.32.</t>
  </si>
  <si>
    <t>2.33.</t>
  </si>
  <si>
    <t>2.34.</t>
  </si>
  <si>
    <t>2.35.</t>
  </si>
  <si>
    <t>2.36.</t>
  </si>
  <si>
    <t>2.37.</t>
  </si>
  <si>
    <t>2.38.</t>
  </si>
  <si>
    <t>2.39.</t>
  </si>
  <si>
    <t>2.40.</t>
  </si>
  <si>
    <t>2.41.</t>
  </si>
  <si>
    <t>2.42.</t>
  </si>
  <si>
    <t>2.43.</t>
  </si>
  <si>
    <t>2.44.</t>
  </si>
  <si>
    <t>.2.45.</t>
  </si>
  <si>
    <t>2.46.</t>
  </si>
  <si>
    <t>2.47.</t>
  </si>
  <si>
    <t>2.48.</t>
  </si>
  <si>
    <t>2.49.</t>
  </si>
  <si>
    <t>2.50.</t>
  </si>
  <si>
    <t>2.51.</t>
  </si>
  <si>
    <t>2.52.</t>
  </si>
  <si>
    <t>2.53.</t>
  </si>
  <si>
    <t>2.54.</t>
  </si>
  <si>
    <t>2.55.</t>
  </si>
  <si>
    <t>2.56.</t>
  </si>
  <si>
    <t>2.58.</t>
  </si>
  <si>
    <t>2.59.</t>
  </si>
  <si>
    <t>2.60.</t>
  </si>
  <si>
    <t>2.57.</t>
  </si>
  <si>
    <t>Беседы «Что значит быть здоровым?» в филиалах библиотек</t>
  </si>
  <si>
    <t>Публикации в социальных сетях к Дню борьбы с наркоманией 26 ноября</t>
  </si>
  <si>
    <t>уреждения, структурные подразделения ОМС</t>
  </si>
  <si>
    <t>Социально-педагогическая игра "Сегодня про счастливое завтра"</t>
  </si>
  <si>
    <t>1.19.</t>
  </si>
  <si>
    <t>1.18.</t>
  </si>
  <si>
    <t>1.20.</t>
  </si>
  <si>
    <t>1.21.</t>
  </si>
  <si>
    <t>1.22.</t>
  </si>
  <si>
    <t>1.23.</t>
  </si>
  <si>
    <t>1.24.</t>
  </si>
  <si>
    <t>1.25.</t>
  </si>
  <si>
    <t xml:space="preserve"> Публикация в соцсети Худейте не к лету, а для себя! (ПП)</t>
  </si>
  <si>
    <t>Семинар "Цифровая модель организации питания обучающихся" (дистанционно)</t>
  </si>
  <si>
    <t>Статья " Экзамен – проверка психики на прочность"</t>
  </si>
  <si>
    <t>Беседы  "Зачем нужен сон" "Витамины - это сила"</t>
  </si>
  <si>
    <t>Публикация ВК «Метод тарелки» или как питаться без подсчета калорий?</t>
  </si>
  <si>
    <t>3.11.</t>
  </si>
  <si>
    <t>3.12.</t>
  </si>
  <si>
    <t>3.13.</t>
  </si>
  <si>
    <t>4.12.</t>
  </si>
  <si>
    <t>4.13.</t>
  </si>
  <si>
    <t>4.14.</t>
  </si>
  <si>
    <t>4.15.</t>
  </si>
  <si>
    <t>4.16.</t>
  </si>
  <si>
    <t>8.5.</t>
  </si>
  <si>
    <t xml:space="preserve">Приобретение дезинфицирующих средств  </t>
  </si>
  <si>
    <t>муниципальные учреждения, оздоровительные организации</t>
  </si>
  <si>
    <t>Размещение баннера "Берегите детей от опасных затей"</t>
  </si>
  <si>
    <t>9.19.</t>
  </si>
  <si>
    <t>апрель- май</t>
  </si>
  <si>
    <t xml:space="preserve">Мастер-классы "Cardio Dance" для старшего возраста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</si>
</sst>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charset val="204"/>
      <scheme val="minor"/>
    </font>
    <font>
      <sz val="12"/>
      <color theme="1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8"/>
      <color theme="1"/>
      <name val="Liberation Serif"/>
      <family val="1"/>
      <charset val="204"/>
    </font>
    <font>
      <sz val="10"/>
      <name val="Arial"/>
    </font>
    <font>
      <sz val="11"/>
      <color theme="1"/>
      <name val="Liberation Serif"/>
      <family val="1"/>
      <charset val="204"/>
    </font>
    <font>
      <u/>
      <sz val="12"/>
      <color theme="1"/>
      <name val="Liberation Serif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rgb="FF1F1F1F"/>
      <name val="Times New Roman"/>
      <family val="1"/>
      <charset val="204"/>
    </font>
    <font>
      <sz val="7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131313"/>
      <name val="Arial"/>
      <family val="2"/>
      <charset val="204"/>
    </font>
    <font>
      <sz val="11"/>
      <color rgb="FF13131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12" fillId="0" borderId="0"/>
    <xf numFmtId="0" fontId="15" fillId="0" borderId="0" applyNumberFormat="0" applyFill="0" applyBorder="0" applyAlignment="0" applyProtection="0"/>
  </cellStyleXfs>
  <cellXfs count="126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justify" vertical="center"/>
    </xf>
    <xf numFmtId="0" fontId="1" fillId="0" borderId="0" xfId="0" applyFont="1" applyAlignment="1">
      <alignment horizontal="center"/>
    </xf>
    <xf numFmtId="0" fontId="4" fillId="0" borderId="0" xfId="0" applyFont="1"/>
    <xf numFmtId="1" fontId="2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5" fillId="2" borderId="0" xfId="0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right" vertical="center"/>
    </xf>
    <xf numFmtId="16" fontId="1" fillId="0" borderId="1" xfId="0" applyNumberFormat="1" applyFont="1" applyBorder="1" applyAlignment="1">
      <alignment horizontal="justify" vertical="center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/>
    <xf numFmtId="2" fontId="1" fillId="0" borderId="1" xfId="0" applyNumberFormat="1" applyFont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justify" vertical="center"/>
    </xf>
    <xf numFmtId="0" fontId="1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8" fillId="0" borderId="0" xfId="0" applyNumberFormat="1" applyFont="1" applyAlignment="1">
      <alignment horizontal="justify" vertical="center"/>
    </xf>
    <xf numFmtId="2" fontId="1" fillId="0" borderId="1" xfId="0" applyNumberFormat="1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justify" vertical="center"/>
    </xf>
    <xf numFmtId="0" fontId="1" fillId="0" borderId="1" xfId="0" applyNumberFormat="1" applyFont="1" applyBorder="1" applyAlignment="1">
      <alignment horizontal="justify" vertical="center"/>
    </xf>
    <xf numFmtId="17" fontId="1" fillId="0" borderId="1" xfId="0" applyNumberFormat="1" applyFont="1" applyBorder="1" applyAlignment="1">
      <alignment horizontal="justify" vertical="center"/>
    </xf>
    <xf numFmtId="0" fontId="10" fillId="0" borderId="0" xfId="0" applyFont="1"/>
    <xf numFmtId="0" fontId="10" fillId="0" borderId="0" xfId="0" applyFont="1" applyAlignment="1">
      <alignment vertical="center"/>
    </xf>
    <xf numFmtId="16" fontId="11" fillId="0" borderId="1" xfId="0" applyNumberFormat="1" applyFont="1" applyBorder="1" applyAlignment="1">
      <alignment horizontal="justify" vertical="center"/>
    </xf>
    <xf numFmtId="0" fontId="11" fillId="0" borderId="1" xfId="0" applyFont="1" applyBorder="1" applyAlignment="1">
      <alignment horizontal="justify" vertical="center"/>
    </xf>
    <xf numFmtId="0" fontId="11" fillId="0" borderId="1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justify" vertical="center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justify" vertical="center"/>
    </xf>
    <xf numFmtId="0" fontId="0" fillId="0" borderId="0" xfId="0"/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justify" vertical="center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justify" vertical="center"/>
    </xf>
    <xf numFmtId="2" fontId="8" fillId="0" borderId="1" xfId="0" applyNumberFormat="1" applyFont="1" applyBorder="1" applyAlignment="1">
      <alignment horizontal="justify" vertical="center"/>
    </xf>
    <xf numFmtId="0" fontId="13" fillId="0" borderId="1" xfId="0" applyFont="1" applyBorder="1" applyAlignment="1">
      <alignment wrapText="1"/>
    </xf>
    <xf numFmtId="0" fontId="0" fillId="0" borderId="0" xfId="0"/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justify" vertical="center"/>
    </xf>
    <xf numFmtId="14" fontId="1" fillId="0" borderId="1" xfId="0" applyNumberFormat="1" applyFont="1" applyBorder="1" applyAlignment="1">
      <alignment horizontal="justify" vertical="center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justify" vertical="center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justify" vertical="center"/>
    </xf>
    <xf numFmtId="0" fontId="0" fillId="0" borderId="0" xfId="0" applyAlignment="1">
      <alignment horizontal="left" vertical="center" indent="4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justify" vertical="center"/>
    </xf>
    <xf numFmtId="0" fontId="17" fillId="0" borderId="0" xfId="0" applyFont="1" applyAlignment="1">
      <alignment vertical="center"/>
    </xf>
    <xf numFmtId="14" fontId="1" fillId="0" borderId="1" xfId="0" applyNumberFormat="1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10" fillId="0" borderId="1" xfId="0" applyFont="1" applyBorder="1" applyAlignment="1">
      <alignment horizontal="left" vertical="center" indent="4"/>
    </xf>
    <xf numFmtId="0" fontId="11" fillId="0" borderId="0" xfId="0" applyFont="1" applyAlignment="1">
      <alignment horizontal="justify" vertical="center"/>
    </xf>
    <xf numFmtId="0" fontId="11" fillId="0" borderId="0" xfId="0" applyFont="1" applyAlignment="1">
      <alignment horizontal="left" vertical="center" indent="3"/>
    </xf>
    <xf numFmtId="14" fontId="1" fillId="0" borderId="2" xfId="0" applyNumberFormat="1" applyFont="1" applyBorder="1" applyAlignment="1">
      <alignment horizontal="justify" vertical="center"/>
    </xf>
    <xf numFmtId="0" fontId="1" fillId="0" borderId="2" xfId="0" applyFont="1" applyBorder="1" applyAlignment="1">
      <alignment horizontal="justify" vertical="center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top" indent="4"/>
    </xf>
    <xf numFmtId="0" fontId="1" fillId="0" borderId="5" xfId="0" applyFont="1" applyBorder="1" applyAlignment="1">
      <alignment horizontal="justify" vertical="center"/>
    </xf>
    <xf numFmtId="0" fontId="19" fillId="0" borderId="1" xfId="3" applyFont="1" applyBorder="1" applyAlignment="1">
      <alignment horizontal="left" vertical="top" indent="4"/>
    </xf>
    <xf numFmtId="0" fontId="18" fillId="0" borderId="1" xfId="0" applyFont="1" applyBorder="1"/>
    <xf numFmtId="0" fontId="10" fillId="0" borderId="0" xfId="0" applyFont="1" applyAlignment="1">
      <alignment horizontal="left" vertical="center" wrapText="1" inden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/>
    </xf>
    <xf numFmtId="0" fontId="1" fillId="2" borderId="3" xfId="0" applyFont="1" applyFill="1" applyBorder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vk.com/wall-46000493_1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"/>
  <sheetViews>
    <sheetView tabSelected="1" view="pageBreakPreview" zoomScale="60" workbookViewId="0">
      <pane xSplit="4" ySplit="8" topLeftCell="E12" activePane="bottomRight" state="frozen"/>
      <selection pane="topRight" activeCell="E1" sqref="E1"/>
      <selection pane="bottomLeft" activeCell="A9" sqref="A9"/>
      <selection pane="bottomRight" activeCell="D35" sqref="D35"/>
    </sheetView>
  </sheetViews>
  <sheetFormatPr defaultRowHeight="15.75"/>
  <cols>
    <col min="1" max="1" width="12.140625" style="1" customWidth="1"/>
    <col min="2" max="2" width="17.5703125" style="1" customWidth="1"/>
    <col min="3" max="3" width="18.5703125" style="1" customWidth="1"/>
    <col min="4" max="4" width="21.140625" style="1" customWidth="1"/>
    <col min="5" max="5" width="18.140625" style="1" customWidth="1"/>
    <col min="6" max="6" width="17.42578125" style="1" customWidth="1"/>
    <col min="7" max="7" width="16.85546875" style="1" customWidth="1"/>
    <col min="8" max="8" width="19.28515625" style="1" customWidth="1"/>
    <col min="9" max="30" width="20.140625" style="1" customWidth="1"/>
    <col min="31" max="31" width="24.85546875" style="1" customWidth="1"/>
  </cols>
  <sheetData>
    <row r="1" spans="1:31">
      <c r="A1" s="1" t="str">
        <f>'Перечень мероприятий'!B2</f>
        <v>Отчет МО___Березовский городской округ____</v>
      </c>
    </row>
    <row r="2" spans="1:31">
      <c r="A2" s="1" t="s">
        <v>0</v>
      </c>
    </row>
    <row r="3" spans="1:31">
      <c r="A3" s="1" t="str">
        <f>'Перечень мероприятий'!C4</f>
        <v>за период:_____2____ квартал 2024 г.</v>
      </c>
    </row>
    <row r="4" spans="1:31"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31"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5"/>
      <c r="AA5" s="18"/>
    </row>
    <row r="6" spans="1:31" ht="45.6" customHeight="1">
      <c r="A6" s="122" t="s">
        <v>1</v>
      </c>
      <c r="B6" s="124" t="s">
        <v>2</v>
      </c>
      <c r="C6" s="124"/>
      <c r="D6" s="124"/>
      <c r="E6" s="121" t="s">
        <v>3</v>
      </c>
      <c r="F6" s="121"/>
      <c r="G6" s="121"/>
      <c r="H6" s="121" t="s">
        <v>4</v>
      </c>
      <c r="I6" s="121"/>
      <c r="J6" s="121"/>
      <c r="K6" s="121" t="s">
        <v>5</v>
      </c>
      <c r="L6" s="121"/>
      <c r="M6" s="121"/>
      <c r="N6" s="121" t="s">
        <v>6</v>
      </c>
      <c r="O6" s="121"/>
      <c r="P6" s="121"/>
      <c r="Q6" s="121" t="s">
        <v>7</v>
      </c>
      <c r="R6" s="121"/>
      <c r="S6" s="121"/>
      <c r="T6" s="121" t="s">
        <v>8</v>
      </c>
      <c r="U6" s="121"/>
      <c r="V6" s="121"/>
      <c r="W6" s="121" t="s">
        <v>9</v>
      </c>
      <c r="X6" s="121"/>
      <c r="Y6" s="121"/>
      <c r="Z6" s="121" t="s">
        <v>10</v>
      </c>
      <c r="AA6" s="121"/>
      <c r="AB6" s="121"/>
      <c r="AC6" s="121" t="s">
        <v>11</v>
      </c>
      <c r="AD6" s="121"/>
      <c r="AE6" s="121"/>
    </row>
    <row r="7" spans="1:31" s="6" customFormat="1" ht="25.5">
      <c r="A7" s="123"/>
      <c r="B7" s="3" t="s">
        <v>12</v>
      </c>
      <c r="C7" s="3" t="s">
        <v>66</v>
      </c>
      <c r="D7" s="3" t="s">
        <v>67</v>
      </c>
      <c r="E7" s="3" t="s">
        <v>12</v>
      </c>
      <c r="F7" s="3" t="s">
        <v>13</v>
      </c>
      <c r="G7" s="3" t="s">
        <v>67</v>
      </c>
      <c r="H7" s="3" t="s">
        <v>12</v>
      </c>
      <c r="I7" s="3" t="s">
        <v>13</v>
      </c>
      <c r="J7" s="3" t="s">
        <v>67</v>
      </c>
      <c r="K7" s="3" t="s">
        <v>12</v>
      </c>
      <c r="L7" s="3" t="s">
        <v>13</v>
      </c>
      <c r="M7" s="3" t="s">
        <v>67</v>
      </c>
      <c r="N7" s="3" t="s">
        <v>12</v>
      </c>
      <c r="O7" s="3" t="s">
        <v>13</v>
      </c>
      <c r="P7" s="3" t="s">
        <v>67</v>
      </c>
      <c r="Q7" s="3" t="s">
        <v>12</v>
      </c>
      <c r="R7" s="3" t="s">
        <v>13</v>
      </c>
      <c r="S7" s="3" t="s">
        <v>67</v>
      </c>
      <c r="T7" s="3" t="s">
        <v>12</v>
      </c>
      <c r="U7" s="3" t="s">
        <v>13</v>
      </c>
      <c r="V7" s="3" t="s">
        <v>67</v>
      </c>
      <c r="W7" s="3" t="s">
        <v>12</v>
      </c>
      <c r="X7" s="3" t="s">
        <v>13</v>
      </c>
      <c r="Y7" s="3" t="s">
        <v>67</v>
      </c>
      <c r="Z7" s="3" t="s">
        <v>12</v>
      </c>
      <c r="AA7" s="3" t="s">
        <v>13</v>
      </c>
      <c r="AB7" s="3" t="s">
        <v>67</v>
      </c>
      <c r="AC7" s="3" t="s">
        <v>12</v>
      </c>
      <c r="AD7" s="3" t="s">
        <v>13</v>
      </c>
      <c r="AE7" s="3" t="s">
        <v>67</v>
      </c>
    </row>
    <row r="8" spans="1:31" s="17" customFormat="1">
      <c r="A8" s="14"/>
      <c r="B8" s="15">
        <f>E8+H8+K8+N8+Q8+T8+W8+Z8+AC8</f>
        <v>1022</v>
      </c>
      <c r="C8" s="15">
        <f>AVERAGE(F8,I8,L8,O8,R8,U8,X8,AA8,AD8)</f>
        <v>19118.333333333332</v>
      </c>
      <c r="D8" s="22">
        <f t="shared" ref="D8" si="0">G8+J8+M8+P8+S8+V8+Y8+AB8+AE8</f>
        <v>4739730.04</v>
      </c>
      <c r="E8" s="16">
        <f>'Перечень мероприятий'!E7</f>
        <v>330</v>
      </c>
      <c r="F8" s="16">
        <f>'Перечень мероприятий'!F7</f>
        <v>29268</v>
      </c>
      <c r="G8" s="23">
        <f>'Перечень мероприятий'!G7</f>
        <v>93700</v>
      </c>
      <c r="H8" s="7">
        <f>'Перечень мероприятий'!E35</f>
        <v>126</v>
      </c>
      <c r="I8" s="7">
        <f>'Перечень мероприятий'!F35</f>
        <v>8501</v>
      </c>
      <c r="J8" s="24">
        <f>'Перечень мероприятий'!G35</f>
        <v>3581080.04</v>
      </c>
      <c r="K8" s="7">
        <f>'Перечень мероприятий'!E99</f>
        <v>13</v>
      </c>
      <c r="L8" s="7">
        <f>'Перечень мероприятий'!F99</f>
        <v>8778</v>
      </c>
      <c r="M8" s="24">
        <f>'Перечень мероприятий'!G99</f>
        <v>24300</v>
      </c>
      <c r="N8" s="7">
        <f>'Перечень мероприятий'!E117</f>
        <v>219</v>
      </c>
      <c r="O8" s="7">
        <f>'Перечень мероприятий'!F117</f>
        <v>29348</v>
      </c>
      <c r="P8" s="24">
        <f>'Перечень мероприятий'!G117</f>
        <v>89200</v>
      </c>
      <c r="Q8" s="16">
        <f>'Перечень мероприятий'!E134</f>
        <v>6</v>
      </c>
      <c r="R8" s="16">
        <f>'Перечень мероприятий'!F134</f>
        <v>9705</v>
      </c>
      <c r="S8" s="23">
        <f>'Перечень мероприятий'!G134</f>
        <v>10000</v>
      </c>
      <c r="T8" s="16">
        <f>'Перечень мероприятий'!E142</f>
        <v>11</v>
      </c>
      <c r="U8" s="16">
        <f>'Перечень мероприятий'!F142</f>
        <v>4413</v>
      </c>
      <c r="V8" s="23">
        <f>'Перечень мероприятий'!G142</f>
        <v>4500</v>
      </c>
      <c r="W8" s="16">
        <f>'Перечень мероприятий'!E151</f>
        <v>17</v>
      </c>
      <c r="X8" s="16">
        <f>'Перечень мероприятий'!F151</f>
        <v>5054</v>
      </c>
      <c r="Y8" s="23">
        <f>'Перечень мероприятий'!G151</f>
        <v>23200</v>
      </c>
      <c r="Z8" s="7">
        <f>'Перечень мероприятий'!E161</f>
        <v>6</v>
      </c>
      <c r="AA8" s="7">
        <f>'Перечень мероприятий'!F161</f>
        <v>22175</v>
      </c>
      <c r="AB8" s="24">
        <f>'Перечень мероприятий'!G161</f>
        <v>750000</v>
      </c>
      <c r="AC8" s="16">
        <f>'Перечень мероприятий'!E170</f>
        <v>294</v>
      </c>
      <c r="AD8" s="16">
        <f>'Перечень мероприятий'!F170</f>
        <v>54823</v>
      </c>
      <c r="AE8" s="23">
        <f>'Перечень мероприятий'!G170</f>
        <v>163750</v>
      </c>
    </row>
    <row r="9" spans="1:3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8"/>
    </row>
    <row r="10" spans="1:31">
      <c r="A10" s="1" t="s">
        <v>14</v>
      </c>
      <c r="AB10" s="2"/>
      <c r="AC10" s="2"/>
      <c r="AD10" s="2"/>
    </row>
    <row r="14" spans="1:31">
      <c r="B14" s="10"/>
      <c r="C14" s="10"/>
    </row>
    <row r="15" spans="1:31">
      <c r="B15" s="10"/>
      <c r="C15" s="10"/>
    </row>
  </sheetData>
  <mergeCells count="11">
    <mergeCell ref="W6:Y6"/>
    <mergeCell ref="Z6:AB6"/>
    <mergeCell ref="AC6:AE6"/>
    <mergeCell ref="A6:A7"/>
    <mergeCell ref="B6:D6"/>
    <mergeCell ref="E6:G6"/>
    <mergeCell ref="H6:J6"/>
    <mergeCell ref="K6:M6"/>
    <mergeCell ref="N6:P6"/>
    <mergeCell ref="Q6:S6"/>
    <mergeCell ref="T6:V6"/>
  </mergeCells>
  <pageMargins left="0.27559055118110237" right="0.19685039370078741" top="0.74803149606299213" bottom="0.74803149606299213" header="0.31496062992125984" footer="0.31496062992125984"/>
  <pageSetup paperSize="9" fitToWidth="4" orientation="landscape" r:id="rId1"/>
  <colBreaks count="1" manualBreakCount="1">
    <brk id="7" max="1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3"/>
  <sheetViews>
    <sheetView view="pageBreakPreview" topLeftCell="A2" zoomScale="78" zoomScaleSheetLayoutView="78" workbookViewId="0">
      <pane xSplit="1" ySplit="4" topLeftCell="B186" activePane="bottomRight" state="frozen"/>
      <selection activeCell="A2" sqref="A2"/>
      <selection pane="topRight" activeCell="B2" sqref="B2"/>
      <selection pane="bottomLeft" activeCell="A5" sqref="A5"/>
      <selection pane="bottomRight" activeCell="G192" sqref="G192"/>
    </sheetView>
  </sheetViews>
  <sheetFormatPr defaultRowHeight="15.75"/>
  <cols>
    <col min="1" max="1" width="8.7109375" style="11" customWidth="1"/>
    <col min="2" max="2" width="15.5703125" style="11" customWidth="1"/>
    <col min="3" max="3" width="73.5703125" style="11" customWidth="1"/>
    <col min="4" max="4" width="15.5703125" style="11" customWidth="1"/>
    <col min="5" max="5" width="14.42578125" style="11" customWidth="1"/>
    <col min="6" max="6" width="12.28515625" style="11" customWidth="1"/>
    <col min="7" max="7" width="18.42578125" style="29" customWidth="1"/>
  </cols>
  <sheetData>
    <row r="1" spans="1:7">
      <c r="F1" s="12" t="s">
        <v>17</v>
      </c>
    </row>
    <row r="2" spans="1:7">
      <c r="B2" s="1" t="s">
        <v>69</v>
      </c>
      <c r="F2" s="12"/>
    </row>
    <row r="3" spans="1:7">
      <c r="B3" s="1"/>
      <c r="C3" s="11" t="s">
        <v>68</v>
      </c>
    </row>
    <row r="4" spans="1:7">
      <c r="C4" s="1" t="s">
        <v>136</v>
      </c>
      <c r="D4" s="1"/>
      <c r="E4" s="1"/>
    </row>
    <row r="5" spans="1:7" ht="47.25">
      <c r="A5" s="4" t="s">
        <v>15</v>
      </c>
      <c r="B5" s="4" t="s">
        <v>62</v>
      </c>
      <c r="C5" s="4" t="s">
        <v>16</v>
      </c>
      <c r="D5" s="4" t="s">
        <v>63</v>
      </c>
      <c r="E5" s="4" t="s">
        <v>64</v>
      </c>
      <c r="F5" s="4" t="s">
        <v>13</v>
      </c>
      <c r="G5" s="30" t="s">
        <v>65</v>
      </c>
    </row>
    <row r="6" spans="1:7">
      <c r="A6" s="4"/>
      <c r="B6" s="4"/>
      <c r="C6" s="4" t="s">
        <v>2</v>
      </c>
      <c r="D6" s="4"/>
      <c r="E6" s="19">
        <f>E7+E35+E99+E117+E134+E142+E151+E161+E170</f>
        <v>1022</v>
      </c>
      <c r="F6" s="19">
        <f>F7+F35+F99+F117+F134+F142+F151+F161+F170</f>
        <v>172065</v>
      </c>
      <c r="G6" s="21">
        <f>G7+G35+G99+G117+G134+G142+G151+G161+G170</f>
        <v>4739730.04</v>
      </c>
    </row>
    <row r="7" spans="1:7">
      <c r="A7" s="4" t="s">
        <v>18</v>
      </c>
      <c r="B7" s="4"/>
      <c r="C7" s="4" t="s">
        <v>19</v>
      </c>
      <c r="D7" s="4"/>
      <c r="E7" s="19">
        <f>SUM(E8:E34)</f>
        <v>330</v>
      </c>
      <c r="F7" s="19">
        <f>SUM(F8:F34)</f>
        <v>29268</v>
      </c>
      <c r="G7" s="21">
        <f>SUM(G8:G34)</f>
        <v>93700</v>
      </c>
    </row>
    <row r="8" spans="1:7" s="35" customFormat="1" ht="47.25">
      <c r="A8" s="37" t="s">
        <v>20</v>
      </c>
      <c r="B8" s="41" t="s">
        <v>140</v>
      </c>
      <c r="C8" s="4" t="s">
        <v>139</v>
      </c>
      <c r="D8" s="38" t="s">
        <v>131</v>
      </c>
      <c r="E8" s="39">
        <v>1</v>
      </c>
      <c r="F8" s="39">
        <v>256</v>
      </c>
      <c r="G8" s="40">
        <v>0</v>
      </c>
    </row>
    <row r="9" spans="1:7" ht="31.5">
      <c r="A9" s="4" t="s">
        <v>21</v>
      </c>
      <c r="B9" s="32">
        <v>45443</v>
      </c>
      <c r="C9" s="36" t="s">
        <v>154</v>
      </c>
      <c r="D9" s="4" t="s">
        <v>135</v>
      </c>
      <c r="E9" s="19">
        <v>1</v>
      </c>
      <c r="F9" s="19">
        <v>1000</v>
      </c>
      <c r="G9" s="21">
        <v>0</v>
      </c>
    </row>
    <row r="10" spans="1:7" ht="47.25">
      <c r="A10" s="4" t="s">
        <v>22</v>
      </c>
      <c r="B10" s="32">
        <v>45443</v>
      </c>
      <c r="C10" s="79" t="s">
        <v>176</v>
      </c>
      <c r="D10" s="4" t="s">
        <v>155</v>
      </c>
      <c r="E10" s="31">
        <v>1</v>
      </c>
      <c r="F10" s="31">
        <v>3000</v>
      </c>
      <c r="G10" s="21">
        <v>0</v>
      </c>
    </row>
    <row r="11" spans="1:7" ht="47.25">
      <c r="A11" s="4" t="s">
        <v>70</v>
      </c>
      <c r="B11" s="32">
        <v>45415</v>
      </c>
      <c r="C11" s="4" t="s">
        <v>175</v>
      </c>
      <c r="D11" s="11" t="s">
        <v>135</v>
      </c>
      <c r="E11" s="25">
        <v>1</v>
      </c>
      <c r="F11" s="25">
        <v>35</v>
      </c>
      <c r="G11" s="21">
        <v>2000</v>
      </c>
    </row>
    <row r="12" spans="1:7" ht="110.25">
      <c r="A12" s="33" t="s">
        <v>71</v>
      </c>
      <c r="B12" s="52">
        <v>45462</v>
      </c>
      <c r="C12" s="105" t="s">
        <v>228</v>
      </c>
      <c r="D12" s="49" t="s">
        <v>227</v>
      </c>
      <c r="E12" s="50">
        <v>1</v>
      </c>
      <c r="F12" s="50">
        <v>68</v>
      </c>
      <c r="G12" s="51">
        <v>0</v>
      </c>
    </row>
    <row r="13" spans="1:7" ht="47.25">
      <c r="A13" s="30" t="s">
        <v>73</v>
      </c>
      <c r="B13" s="52" t="s">
        <v>232</v>
      </c>
      <c r="C13" s="49" t="s">
        <v>233</v>
      </c>
      <c r="D13" s="49" t="s">
        <v>135</v>
      </c>
      <c r="E13" s="50">
        <v>3</v>
      </c>
      <c r="F13" s="50">
        <v>20</v>
      </c>
      <c r="G13" s="51">
        <v>6000</v>
      </c>
    </row>
    <row r="14" spans="1:7" ht="31.5">
      <c r="A14" s="30" t="s">
        <v>74</v>
      </c>
      <c r="B14" s="52">
        <v>45390</v>
      </c>
      <c r="C14" s="49" t="s">
        <v>234</v>
      </c>
      <c r="D14" s="49" t="s">
        <v>135</v>
      </c>
      <c r="E14" s="50">
        <v>1</v>
      </c>
      <c r="F14" s="50">
        <v>1</v>
      </c>
      <c r="G14" s="51">
        <v>0</v>
      </c>
    </row>
    <row r="15" spans="1:7" ht="78.75">
      <c r="A15" s="30" t="s">
        <v>75</v>
      </c>
      <c r="B15" s="77">
        <v>45385</v>
      </c>
      <c r="C15" s="49" t="s">
        <v>235</v>
      </c>
      <c r="D15" s="49" t="s">
        <v>236</v>
      </c>
      <c r="E15" s="50">
        <v>1</v>
      </c>
      <c r="F15" s="50">
        <v>10</v>
      </c>
      <c r="G15" s="51">
        <v>0</v>
      </c>
    </row>
    <row r="16" spans="1:7" ht="78.75">
      <c r="A16" s="30" t="s">
        <v>76</v>
      </c>
      <c r="B16" s="77">
        <v>45390</v>
      </c>
      <c r="C16" s="4" t="s">
        <v>458</v>
      </c>
      <c r="D16" s="4" t="s">
        <v>237</v>
      </c>
      <c r="E16" s="31">
        <v>3</v>
      </c>
      <c r="F16" s="31">
        <v>40</v>
      </c>
      <c r="G16" s="21">
        <v>0</v>
      </c>
    </row>
    <row r="17" spans="1:7" ht="63">
      <c r="A17" s="30" t="s">
        <v>250</v>
      </c>
      <c r="B17" s="77">
        <v>45469</v>
      </c>
      <c r="C17" s="74" t="s">
        <v>459</v>
      </c>
      <c r="D17" s="74" t="s">
        <v>460</v>
      </c>
      <c r="E17" s="108">
        <v>12</v>
      </c>
      <c r="F17" s="108">
        <v>1600</v>
      </c>
      <c r="G17" s="62">
        <v>0</v>
      </c>
    </row>
    <row r="18" spans="1:7" s="64" customFormat="1" ht="78.75">
      <c r="A18" s="30" t="s">
        <v>251</v>
      </c>
      <c r="B18" s="74" t="s">
        <v>238</v>
      </c>
      <c r="C18" s="74" t="s">
        <v>239</v>
      </c>
      <c r="D18" s="74" t="s">
        <v>240</v>
      </c>
      <c r="E18" s="108">
        <v>4</v>
      </c>
      <c r="F18" s="108">
        <v>85</v>
      </c>
      <c r="G18" s="62">
        <v>0</v>
      </c>
    </row>
    <row r="19" spans="1:7" s="64" customFormat="1" ht="78.75">
      <c r="A19" s="30" t="s">
        <v>252</v>
      </c>
      <c r="B19" s="77">
        <v>45448</v>
      </c>
      <c r="C19" s="74" t="s">
        <v>242</v>
      </c>
      <c r="D19" s="74" t="s">
        <v>241</v>
      </c>
      <c r="E19" s="111">
        <v>1</v>
      </c>
      <c r="F19" s="111">
        <v>22</v>
      </c>
      <c r="G19" s="62">
        <v>500</v>
      </c>
    </row>
    <row r="20" spans="1:7" s="64" customFormat="1" ht="47.25">
      <c r="A20" s="30" t="s">
        <v>253</v>
      </c>
      <c r="B20" s="77">
        <v>45448</v>
      </c>
      <c r="C20" s="74" t="s">
        <v>243</v>
      </c>
      <c r="D20" s="74" t="s">
        <v>244</v>
      </c>
      <c r="E20" s="111">
        <v>1</v>
      </c>
      <c r="F20" s="111">
        <v>15</v>
      </c>
      <c r="G20" s="62">
        <v>200</v>
      </c>
    </row>
    <row r="21" spans="1:7" s="64" customFormat="1" ht="31.5">
      <c r="A21" s="30" t="s">
        <v>254</v>
      </c>
      <c r="B21" s="77">
        <v>45450</v>
      </c>
      <c r="C21" s="74" t="s">
        <v>245</v>
      </c>
      <c r="D21" s="74" t="s">
        <v>246</v>
      </c>
      <c r="E21" s="111">
        <v>1</v>
      </c>
      <c r="F21" s="111">
        <v>102</v>
      </c>
      <c r="G21" s="62">
        <v>600</v>
      </c>
    </row>
    <row r="22" spans="1:7" s="64" customFormat="1" ht="47.25">
      <c r="A22" s="30" t="s">
        <v>255</v>
      </c>
      <c r="B22" s="77">
        <v>45443</v>
      </c>
      <c r="C22" s="74" t="s">
        <v>247</v>
      </c>
      <c r="D22" s="74" t="s">
        <v>248</v>
      </c>
      <c r="E22" s="111">
        <v>1</v>
      </c>
      <c r="F22" s="111">
        <v>10</v>
      </c>
      <c r="G22" s="62">
        <v>200</v>
      </c>
    </row>
    <row r="23" spans="1:7" s="64" customFormat="1" ht="47.25">
      <c r="A23" s="30" t="s">
        <v>256</v>
      </c>
      <c r="B23" s="77">
        <v>45443</v>
      </c>
      <c r="C23" s="74" t="s">
        <v>249</v>
      </c>
      <c r="D23" s="74" t="s">
        <v>248</v>
      </c>
      <c r="E23" s="111">
        <v>1</v>
      </c>
      <c r="F23" s="111">
        <v>22</v>
      </c>
      <c r="G23" s="62">
        <v>200</v>
      </c>
    </row>
    <row r="24" spans="1:7" s="64" customFormat="1" ht="78.75">
      <c r="A24" s="30" t="s">
        <v>463</v>
      </c>
      <c r="B24" s="77">
        <v>45443</v>
      </c>
      <c r="C24" s="74" t="s">
        <v>320</v>
      </c>
      <c r="D24" s="74" t="s">
        <v>321</v>
      </c>
      <c r="E24" s="111">
        <v>32</v>
      </c>
      <c r="F24" s="111">
        <v>4711</v>
      </c>
      <c r="G24" s="62">
        <v>8000</v>
      </c>
    </row>
    <row r="25" spans="1:7" s="64" customFormat="1" ht="31.5">
      <c r="A25" s="30" t="s">
        <v>462</v>
      </c>
      <c r="B25" s="77">
        <v>45401</v>
      </c>
      <c r="C25" s="74" t="s">
        <v>322</v>
      </c>
      <c r="D25" s="74" t="s">
        <v>323</v>
      </c>
      <c r="E25" s="111">
        <v>1</v>
      </c>
      <c r="F25" s="111">
        <v>147</v>
      </c>
      <c r="G25" s="62">
        <v>250</v>
      </c>
    </row>
    <row r="26" spans="1:7" s="64" customFormat="1" ht="78.75">
      <c r="A26" s="30" t="s">
        <v>464</v>
      </c>
      <c r="B26" s="77" t="s">
        <v>326</v>
      </c>
      <c r="C26" s="74" t="s">
        <v>324</v>
      </c>
      <c r="D26" s="74" t="s">
        <v>321</v>
      </c>
      <c r="E26" s="108">
        <v>154</v>
      </c>
      <c r="F26" s="108">
        <v>5778</v>
      </c>
      <c r="G26" s="62">
        <v>38500</v>
      </c>
    </row>
    <row r="27" spans="1:7" s="64" customFormat="1" ht="78.75">
      <c r="A27" s="30" t="s">
        <v>465</v>
      </c>
      <c r="B27" s="77" t="s">
        <v>327</v>
      </c>
      <c r="C27" s="74" t="s">
        <v>325</v>
      </c>
      <c r="D27" s="74" t="s">
        <v>321</v>
      </c>
      <c r="E27" s="108">
        <v>83</v>
      </c>
      <c r="F27" s="108">
        <v>11478</v>
      </c>
      <c r="G27" s="62">
        <v>20750</v>
      </c>
    </row>
    <row r="28" spans="1:7" s="64" customFormat="1" ht="31.5">
      <c r="A28" s="30" t="s">
        <v>466</v>
      </c>
      <c r="B28" s="77">
        <v>45426</v>
      </c>
      <c r="C28" s="74" t="s">
        <v>328</v>
      </c>
      <c r="D28" s="74" t="s">
        <v>329</v>
      </c>
      <c r="E28" s="108">
        <v>2</v>
      </c>
      <c r="F28" s="108">
        <v>50</v>
      </c>
      <c r="G28" s="62">
        <v>4000</v>
      </c>
    </row>
    <row r="29" spans="1:7" s="64" customFormat="1" ht="31.5">
      <c r="A29" s="30" t="s">
        <v>467</v>
      </c>
      <c r="B29" s="77" t="s">
        <v>231</v>
      </c>
      <c r="C29" s="74" t="s">
        <v>461</v>
      </c>
      <c r="D29" s="74" t="s">
        <v>330</v>
      </c>
      <c r="E29" s="108">
        <v>11</v>
      </c>
      <c r="F29" s="108">
        <v>342</v>
      </c>
      <c r="G29" s="62">
        <v>5500</v>
      </c>
    </row>
    <row r="30" spans="1:7" s="64" customFormat="1" ht="47.25">
      <c r="A30" s="30" t="s">
        <v>468</v>
      </c>
      <c r="B30" s="77" t="s">
        <v>331</v>
      </c>
      <c r="C30" s="74" t="s">
        <v>332</v>
      </c>
      <c r="D30" s="74" t="s">
        <v>333</v>
      </c>
      <c r="E30" s="108">
        <v>8</v>
      </c>
      <c r="F30" s="108">
        <v>167</v>
      </c>
      <c r="G30" s="62">
        <v>2000</v>
      </c>
    </row>
    <row r="31" spans="1:7" s="64" customFormat="1" ht="94.5">
      <c r="A31" s="30" t="s">
        <v>469</v>
      </c>
      <c r="B31" s="77" t="s">
        <v>334</v>
      </c>
      <c r="C31" s="74" t="s">
        <v>335</v>
      </c>
      <c r="D31" s="74" t="s">
        <v>336</v>
      </c>
      <c r="E31" s="108">
        <v>5</v>
      </c>
      <c r="F31" s="108">
        <v>309</v>
      </c>
      <c r="G31" s="62">
        <v>5000</v>
      </c>
    </row>
    <row r="32" spans="1:7" s="64" customFormat="1">
      <c r="A32" s="30"/>
      <c r="B32" s="77"/>
      <c r="C32" s="74"/>
      <c r="D32" s="74"/>
      <c r="E32" s="74"/>
      <c r="F32" s="74"/>
      <c r="G32" s="62"/>
    </row>
    <row r="33" spans="1:7" s="64" customFormat="1">
      <c r="A33" s="30"/>
      <c r="B33" s="77"/>
      <c r="C33" s="74"/>
      <c r="D33" s="74"/>
      <c r="E33" s="74"/>
      <c r="F33" s="74"/>
      <c r="G33" s="62"/>
    </row>
    <row r="34" spans="1:7">
      <c r="A34" s="26"/>
      <c r="B34" s="26"/>
      <c r="C34" s="26"/>
      <c r="D34" s="26"/>
      <c r="E34" s="27"/>
      <c r="F34" s="27"/>
      <c r="G34" s="28"/>
    </row>
    <row r="35" spans="1:7">
      <c r="A35" s="4" t="s">
        <v>23</v>
      </c>
      <c r="B35" s="4"/>
      <c r="C35" s="4" t="s">
        <v>24</v>
      </c>
      <c r="D35" s="4"/>
      <c r="E35" s="19">
        <f>SUM(E36:E98)</f>
        <v>126</v>
      </c>
      <c r="F35" s="19">
        <f>SUM(F36:F98)</f>
        <v>8501</v>
      </c>
      <c r="G35" s="21">
        <f>SUM(G36:G98)</f>
        <v>3581080.04</v>
      </c>
    </row>
    <row r="36" spans="1:7" ht="63">
      <c r="A36" s="13" t="s">
        <v>25</v>
      </c>
      <c r="B36" s="32">
        <v>45427</v>
      </c>
      <c r="C36" s="4" t="s">
        <v>178</v>
      </c>
      <c r="D36" s="4" t="s">
        <v>177</v>
      </c>
      <c r="E36" s="19">
        <v>1</v>
      </c>
      <c r="F36" s="19">
        <v>85</v>
      </c>
      <c r="G36" s="21">
        <v>0</v>
      </c>
    </row>
    <row r="37" spans="1:7" ht="47.25">
      <c r="A37" s="4" t="s">
        <v>26</v>
      </c>
      <c r="B37" s="32">
        <v>45446</v>
      </c>
      <c r="C37" s="79" t="s">
        <v>179</v>
      </c>
      <c r="D37" s="4" t="s">
        <v>131</v>
      </c>
      <c r="E37" s="19">
        <v>1</v>
      </c>
      <c r="F37" s="19">
        <v>87</v>
      </c>
      <c r="G37" s="21">
        <v>0</v>
      </c>
    </row>
    <row r="38" spans="1:7" ht="31.5">
      <c r="A38" s="4" t="s">
        <v>27</v>
      </c>
      <c r="B38" s="32">
        <v>45453</v>
      </c>
      <c r="C38" s="107" t="s">
        <v>180</v>
      </c>
      <c r="D38" s="4" t="s">
        <v>156</v>
      </c>
      <c r="E38" s="25">
        <v>5</v>
      </c>
      <c r="F38" s="25">
        <v>3000</v>
      </c>
      <c r="G38" s="21">
        <v>0</v>
      </c>
    </row>
    <row r="39" spans="1:7" ht="173.25">
      <c r="A39" s="4" t="s">
        <v>77</v>
      </c>
      <c r="B39" s="32">
        <v>45449</v>
      </c>
      <c r="C39" s="106" t="s">
        <v>182</v>
      </c>
      <c r="D39" s="4" t="s">
        <v>181</v>
      </c>
      <c r="E39" s="25">
        <v>1</v>
      </c>
      <c r="F39" s="25">
        <v>95</v>
      </c>
      <c r="G39" s="21">
        <v>5000</v>
      </c>
    </row>
    <row r="40" spans="1:7" ht="47.25">
      <c r="A40" s="4" t="s">
        <v>78</v>
      </c>
      <c r="B40" s="32" t="s">
        <v>231</v>
      </c>
      <c r="C40" s="4" t="s">
        <v>229</v>
      </c>
      <c r="D40" s="4" t="s">
        <v>230</v>
      </c>
      <c r="E40" s="25">
        <v>1</v>
      </c>
      <c r="F40" s="25">
        <v>45</v>
      </c>
      <c r="G40" s="21">
        <v>58000</v>
      </c>
    </row>
    <row r="41" spans="1:7" ht="94.5">
      <c r="A41" s="4" t="s">
        <v>79</v>
      </c>
      <c r="B41" s="32" t="s">
        <v>257</v>
      </c>
      <c r="C41" s="4" t="s">
        <v>258</v>
      </c>
      <c r="D41" s="4" t="s">
        <v>259</v>
      </c>
      <c r="E41" s="25">
        <v>2</v>
      </c>
      <c r="F41" s="25">
        <v>15</v>
      </c>
      <c r="G41" s="21">
        <v>1000</v>
      </c>
    </row>
    <row r="42" spans="1:7" ht="110.25">
      <c r="A42" s="4" t="s">
        <v>84</v>
      </c>
      <c r="B42" s="32">
        <v>45424</v>
      </c>
      <c r="C42" s="4" t="s">
        <v>260</v>
      </c>
      <c r="D42" s="4" t="s">
        <v>261</v>
      </c>
      <c r="E42" s="42">
        <v>1</v>
      </c>
      <c r="F42" s="42">
        <v>8</v>
      </c>
      <c r="G42" s="43">
        <v>0</v>
      </c>
    </row>
    <row r="43" spans="1:7" ht="94.5">
      <c r="A43" s="4" t="s">
        <v>85</v>
      </c>
      <c r="B43" s="48" t="s">
        <v>262</v>
      </c>
      <c r="C43" s="44" t="s">
        <v>263</v>
      </c>
      <c r="D43" s="44" t="s">
        <v>264</v>
      </c>
      <c r="E43" s="46">
        <v>4</v>
      </c>
      <c r="F43" s="46">
        <v>102</v>
      </c>
      <c r="G43" s="47">
        <v>0</v>
      </c>
    </row>
    <row r="44" spans="1:7" ht="94.5">
      <c r="A44" s="4" t="s">
        <v>86</v>
      </c>
      <c r="B44" s="48">
        <v>45428</v>
      </c>
      <c r="C44" s="44" t="s">
        <v>265</v>
      </c>
      <c r="D44" s="44" t="s">
        <v>259</v>
      </c>
      <c r="E44" s="46">
        <v>1</v>
      </c>
      <c r="F44" s="46">
        <v>50</v>
      </c>
      <c r="G44" s="47">
        <v>500</v>
      </c>
    </row>
    <row r="45" spans="1:7" ht="94.5">
      <c r="A45" s="4" t="s">
        <v>87</v>
      </c>
      <c r="B45" s="48">
        <v>45454</v>
      </c>
      <c r="C45" s="44" t="s">
        <v>266</v>
      </c>
      <c r="D45" s="44" t="s">
        <v>259</v>
      </c>
      <c r="E45" s="46">
        <v>1</v>
      </c>
      <c r="F45" s="46">
        <v>28</v>
      </c>
      <c r="G45" s="47">
        <v>3000</v>
      </c>
    </row>
    <row r="46" spans="1:7" ht="141.75">
      <c r="A46" s="4" t="s">
        <v>88</v>
      </c>
      <c r="B46" s="48" t="s">
        <v>267</v>
      </c>
      <c r="C46" s="45" t="s">
        <v>268</v>
      </c>
      <c r="D46" s="44" t="s">
        <v>269</v>
      </c>
      <c r="E46" s="46">
        <v>9</v>
      </c>
      <c r="F46" s="46">
        <v>291</v>
      </c>
      <c r="G46" s="47">
        <v>2250</v>
      </c>
    </row>
    <row r="47" spans="1:7" ht="110.25">
      <c r="A47" s="4" t="s">
        <v>89</v>
      </c>
      <c r="B47" s="69" t="s">
        <v>270</v>
      </c>
      <c r="C47" s="4" t="s">
        <v>271</v>
      </c>
      <c r="D47" s="4" t="s">
        <v>261</v>
      </c>
      <c r="E47" s="31">
        <v>4</v>
      </c>
      <c r="F47" s="31">
        <v>34</v>
      </c>
      <c r="G47" s="21">
        <v>1200</v>
      </c>
    </row>
    <row r="48" spans="1:7" ht="94.5">
      <c r="A48" s="4" t="s">
        <v>90</v>
      </c>
      <c r="B48" s="69" t="s">
        <v>272</v>
      </c>
      <c r="C48" s="4" t="s">
        <v>273</v>
      </c>
      <c r="D48" s="4" t="s">
        <v>274</v>
      </c>
      <c r="E48" s="31">
        <v>3</v>
      </c>
      <c r="F48" s="31">
        <v>45</v>
      </c>
      <c r="G48" s="21">
        <v>750</v>
      </c>
    </row>
    <row r="49" spans="1:7" ht="94.5">
      <c r="A49" s="4" t="s">
        <v>91</v>
      </c>
      <c r="B49" s="69">
        <v>45387</v>
      </c>
      <c r="C49" s="4" t="s">
        <v>275</v>
      </c>
      <c r="D49" s="4" t="s">
        <v>259</v>
      </c>
      <c r="E49" s="31">
        <v>1</v>
      </c>
      <c r="F49" s="31">
        <v>13</v>
      </c>
      <c r="G49" s="21">
        <v>250</v>
      </c>
    </row>
    <row r="50" spans="1:7" ht="94.5">
      <c r="A50" s="4" t="s">
        <v>92</v>
      </c>
      <c r="B50" s="69" t="s">
        <v>276</v>
      </c>
      <c r="C50" s="4" t="s">
        <v>277</v>
      </c>
      <c r="D50" s="4" t="s">
        <v>259</v>
      </c>
      <c r="E50" s="31">
        <v>2</v>
      </c>
      <c r="F50" s="31">
        <v>60</v>
      </c>
      <c r="G50" s="21">
        <v>600</v>
      </c>
    </row>
    <row r="51" spans="1:7" ht="94.5">
      <c r="A51" s="4" t="s">
        <v>93</v>
      </c>
      <c r="B51" s="69">
        <v>45388</v>
      </c>
      <c r="C51" s="4" t="s">
        <v>278</v>
      </c>
      <c r="D51" s="4" t="s">
        <v>274</v>
      </c>
      <c r="E51" s="31">
        <v>1</v>
      </c>
      <c r="F51" s="31">
        <v>18</v>
      </c>
      <c r="G51" s="21">
        <v>300</v>
      </c>
    </row>
    <row r="52" spans="1:7" ht="110.25">
      <c r="A52" s="4" t="s">
        <v>94</v>
      </c>
      <c r="B52" s="69">
        <v>45399</v>
      </c>
      <c r="C52" s="4" t="s">
        <v>279</v>
      </c>
      <c r="D52" s="4" t="s">
        <v>261</v>
      </c>
      <c r="E52" s="31">
        <v>1</v>
      </c>
      <c r="F52" s="31">
        <v>29</v>
      </c>
      <c r="G52" s="21">
        <v>1300</v>
      </c>
    </row>
    <row r="53" spans="1:7" ht="31.5">
      <c r="A53" s="4" t="s">
        <v>95</v>
      </c>
      <c r="B53" s="69" t="s">
        <v>280</v>
      </c>
      <c r="C53" s="4" t="s">
        <v>281</v>
      </c>
      <c r="D53" s="4" t="s">
        <v>135</v>
      </c>
      <c r="E53" s="31">
        <v>2</v>
      </c>
      <c r="F53" s="31">
        <v>73</v>
      </c>
      <c r="G53" s="21">
        <v>10000</v>
      </c>
    </row>
    <row r="54" spans="1:7" ht="78.75">
      <c r="A54" s="4" t="s">
        <v>96</v>
      </c>
      <c r="B54" s="69">
        <v>45387</v>
      </c>
      <c r="C54" s="4" t="s">
        <v>282</v>
      </c>
      <c r="D54" s="4" t="s">
        <v>236</v>
      </c>
      <c r="E54" s="31">
        <v>3</v>
      </c>
      <c r="F54" s="31">
        <v>30</v>
      </c>
      <c r="G54" s="21">
        <v>900</v>
      </c>
    </row>
    <row r="55" spans="1:7" ht="47.25">
      <c r="A55" s="4" t="s">
        <v>97</v>
      </c>
      <c r="B55" s="69">
        <v>45390</v>
      </c>
      <c r="C55" s="4" t="s">
        <v>283</v>
      </c>
      <c r="D55" s="4" t="s">
        <v>284</v>
      </c>
      <c r="E55" s="31">
        <v>1</v>
      </c>
      <c r="F55" s="31">
        <v>17</v>
      </c>
      <c r="G55" s="21">
        <v>300</v>
      </c>
    </row>
    <row r="56" spans="1:7" ht="47.25">
      <c r="A56" s="4" t="s">
        <v>98</v>
      </c>
      <c r="B56" s="69">
        <v>45456</v>
      </c>
      <c r="C56" s="4" t="s">
        <v>285</v>
      </c>
      <c r="D56" s="4" t="s">
        <v>284</v>
      </c>
      <c r="E56" s="31">
        <v>1</v>
      </c>
      <c r="F56" s="31">
        <v>71</v>
      </c>
      <c r="G56" s="21">
        <v>500</v>
      </c>
    </row>
    <row r="57" spans="1:7" ht="31.5">
      <c r="A57" s="34" t="s">
        <v>99</v>
      </c>
      <c r="B57" s="69">
        <v>45388</v>
      </c>
      <c r="C57" s="4" t="s">
        <v>286</v>
      </c>
      <c r="D57" s="4" t="s">
        <v>246</v>
      </c>
      <c r="E57" s="31">
        <v>1</v>
      </c>
      <c r="F57" s="31">
        <v>28</v>
      </c>
      <c r="G57" s="21">
        <v>3500</v>
      </c>
    </row>
    <row r="58" spans="1:7" ht="31.5">
      <c r="A58" s="4" t="s">
        <v>100</v>
      </c>
      <c r="B58" s="69">
        <v>45421</v>
      </c>
      <c r="C58" s="74" t="s">
        <v>287</v>
      </c>
      <c r="D58" s="74" t="s">
        <v>246</v>
      </c>
      <c r="E58" s="75">
        <v>1</v>
      </c>
      <c r="F58" s="75">
        <v>52</v>
      </c>
      <c r="G58" s="76">
        <v>0</v>
      </c>
    </row>
    <row r="59" spans="1:7" ht="31.5">
      <c r="A59" s="4" t="s">
        <v>101</v>
      </c>
      <c r="B59" s="73">
        <v>45458</v>
      </c>
      <c r="C59" s="70" t="s">
        <v>288</v>
      </c>
      <c r="D59" s="70" t="s">
        <v>246</v>
      </c>
      <c r="E59" s="71">
        <v>1</v>
      </c>
      <c r="F59" s="71">
        <v>53</v>
      </c>
      <c r="G59" s="72">
        <v>29000</v>
      </c>
    </row>
    <row r="60" spans="1:7" s="64" customFormat="1" ht="63">
      <c r="A60" s="65" t="s">
        <v>102</v>
      </c>
      <c r="B60" s="73">
        <v>45428</v>
      </c>
      <c r="C60" s="70" t="s">
        <v>289</v>
      </c>
      <c r="D60" s="70" t="s">
        <v>290</v>
      </c>
      <c r="E60" s="71">
        <v>1</v>
      </c>
      <c r="F60" s="71">
        <v>29</v>
      </c>
      <c r="G60" s="72">
        <v>1500</v>
      </c>
    </row>
    <row r="61" spans="1:7" s="64" customFormat="1" ht="47.25">
      <c r="A61" s="65" t="s">
        <v>103</v>
      </c>
      <c r="B61" s="73">
        <v>45443</v>
      </c>
      <c r="C61" s="70" t="s">
        <v>291</v>
      </c>
      <c r="D61" s="70" t="s">
        <v>292</v>
      </c>
      <c r="E61" s="71">
        <v>1</v>
      </c>
      <c r="F61" s="71">
        <v>17</v>
      </c>
      <c r="G61" s="72">
        <v>0</v>
      </c>
    </row>
    <row r="62" spans="1:7" s="64" customFormat="1" ht="47.25">
      <c r="A62" s="65" t="s">
        <v>104</v>
      </c>
      <c r="B62" s="73">
        <v>45459</v>
      </c>
      <c r="C62" s="70" t="s">
        <v>293</v>
      </c>
      <c r="D62" s="70" t="s">
        <v>294</v>
      </c>
      <c r="E62" s="71">
        <v>1</v>
      </c>
      <c r="F62" s="71">
        <v>24</v>
      </c>
      <c r="G62" s="72">
        <v>0</v>
      </c>
    </row>
    <row r="63" spans="1:7" s="64" customFormat="1" ht="47.25">
      <c r="A63" s="65" t="s">
        <v>425</v>
      </c>
      <c r="B63" s="68">
        <v>45435</v>
      </c>
      <c r="C63" s="65" t="s">
        <v>337</v>
      </c>
      <c r="D63" s="65" t="s">
        <v>338</v>
      </c>
      <c r="E63" s="66">
        <v>1</v>
      </c>
      <c r="F63" s="66">
        <v>18</v>
      </c>
      <c r="G63" s="67">
        <v>2500</v>
      </c>
    </row>
    <row r="64" spans="1:7" s="64" customFormat="1" ht="31.5">
      <c r="A64" s="74" t="s">
        <v>426</v>
      </c>
      <c r="B64" s="77">
        <v>45448</v>
      </c>
      <c r="C64" s="74" t="s">
        <v>339</v>
      </c>
      <c r="D64" s="74" t="s">
        <v>340</v>
      </c>
      <c r="E64" s="104">
        <v>1</v>
      </c>
      <c r="F64" s="104">
        <v>165</v>
      </c>
      <c r="G64" s="76">
        <v>10000</v>
      </c>
    </row>
    <row r="65" spans="1:7" s="64" customFormat="1" ht="31.5">
      <c r="A65" s="74" t="s">
        <v>427</v>
      </c>
      <c r="B65" s="77" t="s">
        <v>341</v>
      </c>
      <c r="C65" s="74" t="s">
        <v>342</v>
      </c>
      <c r="D65" s="74" t="s">
        <v>340</v>
      </c>
      <c r="E65" s="108">
        <v>3</v>
      </c>
      <c r="F65" s="108">
        <v>165</v>
      </c>
      <c r="G65" s="76">
        <v>5000</v>
      </c>
    </row>
    <row r="66" spans="1:7" s="64" customFormat="1" ht="94.5">
      <c r="A66" s="74" t="s">
        <v>428</v>
      </c>
      <c r="B66" s="77" t="s">
        <v>343</v>
      </c>
      <c r="C66" s="74" t="s">
        <v>344</v>
      </c>
      <c r="D66" s="74" t="s">
        <v>345</v>
      </c>
      <c r="E66" s="108">
        <v>1</v>
      </c>
      <c r="F66" s="108">
        <v>144</v>
      </c>
      <c r="G66" s="76">
        <v>25000</v>
      </c>
    </row>
    <row r="67" spans="1:7" s="64" customFormat="1" ht="78.75">
      <c r="A67" s="74" t="s">
        <v>429</v>
      </c>
      <c r="B67" s="77">
        <v>45434</v>
      </c>
      <c r="C67" s="74" t="s">
        <v>346</v>
      </c>
      <c r="D67" s="74" t="s">
        <v>321</v>
      </c>
      <c r="E67" s="108">
        <v>1</v>
      </c>
      <c r="F67" s="108">
        <v>11</v>
      </c>
      <c r="G67" s="76">
        <v>8900</v>
      </c>
    </row>
    <row r="68" spans="1:7" s="64" customFormat="1" ht="78.75">
      <c r="A68" s="74" t="s">
        <v>430</v>
      </c>
      <c r="B68" s="77">
        <v>45429</v>
      </c>
      <c r="C68" s="74" t="s">
        <v>347</v>
      </c>
      <c r="D68" s="74" t="s">
        <v>321</v>
      </c>
      <c r="E68" s="108">
        <v>1</v>
      </c>
      <c r="F68" s="108">
        <v>36</v>
      </c>
      <c r="G68" s="76">
        <v>49750</v>
      </c>
    </row>
    <row r="69" spans="1:7" s="64" customFormat="1" ht="78.75">
      <c r="A69" s="74" t="s">
        <v>431</v>
      </c>
      <c r="B69" s="77" t="s">
        <v>370</v>
      </c>
      <c r="C69" s="74" t="s">
        <v>348</v>
      </c>
      <c r="D69" s="74" t="s">
        <v>321</v>
      </c>
      <c r="E69" s="108">
        <v>1</v>
      </c>
      <c r="F69" s="108">
        <v>30</v>
      </c>
      <c r="G69" s="76">
        <v>1000</v>
      </c>
    </row>
    <row r="70" spans="1:7" s="64" customFormat="1" ht="63">
      <c r="A70" s="74" t="s">
        <v>432</v>
      </c>
      <c r="B70" s="77" t="s">
        <v>371</v>
      </c>
      <c r="C70" s="74" t="s">
        <v>372</v>
      </c>
      <c r="D70" s="74" t="s">
        <v>418</v>
      </c>
      <c r="E70" s="108">
        <v>10</v>
      </c>
      <c r="F70" s="108">
        <v>279</v>
      </c>
      <c r="G70" s="76">
        <v>39965</v>
      </c>
    </row>
    <row r="71" spans="1:7" s="64" customFormat="1" ht="78.75">
      <c r="A71" s="74" t="s">
        <v>433</v>
      </c>
      <c r="B71" s="77" t="s">
        <v>373</v>
      </c>
      <c r="C71" s="74" t="s">
        <v>374</v>
      </c>
      <c r="D71" s="74" t="s">
        <v>419</v>
      </c>
      <c r="E71" s="108">
        <v>2</v>
      </c>
      <c r="F71" s="108">
        <v>150</v>
      </c>
      <c r="G71" s="76">
        <v>32796</v>
      </c>
    </row>
    <row r="72" spans="1:7" s="64" customFormat="1" ht="31.5">
      <c r="A72" s="74" t="s">
        <v>434</v>
      </c>
      <c r="B72" s="77" t="s">
        <v>375</v>
      </c>
      <c r="C72" s="74" t="s">
        <v>376</v>
      </c>
      <c r="D72" s="74" t="s">
        <v>420</v>
      </c>
      <c r="E72" s="108">
        <v>2</v>
      </c>
      <c r="F72" s="108">
        <v>50</v>
      </c>
      <c r="G72" s="76">
        <v>12648</v>
      </c>
    </row>
    <row r="73" spans="1:7" s="64" customFormat="1" ht="31.5">
      <c r="A73" s="74" t="s">
        <v>435</v>
      </c>
      <c r="B73" s="77" t="s">
        <v>377</v>
      </c>
      <c r="C73" s="74" t="s">
        <v>378</v>
      </c>
      <c r="D73" s="74" t="s">
        <v>420</v>
      </c>
      <c r="E73" s="108">
        <v>1</v>
      </c>
      <c r="F73" s="108">
        <v>18</v>
      </c>
      <c r="G73" s="76">
        <v>55000</v>
      </c>
    </row>
    <row r="74" spans="1:7" s="64" customFormat="1" ht="47.25">
      <c r="A74" s="74" t="s">
        <v>436</v>
      </c>
      <c r="B74" s="77" t="s">
        <v>379</v>
      </c>
      <c r="C74" s="74" t="s">
        <v>380</v>
      </c>
      <c r="D74" s="74" t="s">
        <v>421</v>
      </c>
      <c r="E74" s="108">
        <v>1</v>
      </c>
      <c r="F74" s="108">
        <v>22</v>
      </c>
      <c r="G74" s="76">
        <v>3198</v>
      </c>
    </row>
    <row r="75" spans="1:7" s="64" customFormat="1" ht="47.25">
      <c r="A75" s="74" t="s">
        <v>437</v>
      </c>
      <c r="B75" s="77" t="s">
        <v>381</v>
      </c>
      <c r="C75" s="74" t="s">
        <v>382</v>
      </c>
      <c r="D75" s="74" t="s">
        <v>421</v>
      </c>
      <c r="E75" s="108">
        <v>1</v>
      </c>
      <c r="F75" s="108">
        <v>13</v>
      </c>
      <c r="G75" s="76">
        <v>28030</v>
      </c>
    </row>
    <row r="76" spans="1:7" s="64" customFormat="1" ht="78.75">
      <c r="A76" s="74" t="s">
        <v>437</v>
      </c>
      <c r="B76" s="77" t="s">
        <v>383</v>
      </c>
      <c r="C76" s="74" t="s">
        <v>384</v>
      </c>
      <c r="D76" s="74" t="s">
        <v>419</v>
      </c>
      <c r="E76" s="108">
        <v>1</v>
      </c>
      <c r="F76" s="108">
        <v>144</v>
      </c>
      <c r="G76" s="76">
        <v>36340</v>
      </c>
    </row>
    <row r="77" spans="1:7" s="64" customFormat="1">
      <c r="A77" s="74" t="s">
        <v>438</v>
      </c>
      <c r="B77" s="77" t="s">
        <v>352</v>
      </c>
      <c r="C77" s="74" t="s">
        <v>385</v>
      </c>
      <c r="D77" s="74" t="s">
        <v>420</v>
      </c>
      <c r="E77" s="108">
        <v>1</v>
      </c>
      <c r="F77" s="108">
        <v>560</v>
      </c>
      <c r="G77" s="76">
        <v>30568</v>
      </c>
    </row>
    <row r="78" spans="1:7" s="64" customFormat="1" ht="47.25">
      <c r="A78" s="74" t="s">
        <v>439</v>
      </c>
      <c r="B78" s="77" t="s">
        <v>352</v>
      </c>
      <c r="C78" s="74" t="s">
        <v>386</v>
      </c>
      <c r="D78" s="74" t="s">
        <v>422</v>
      </c>
      <c r="E78" s="108">
        <v>3</v>
      </c>
      <c r="F78" s="108">
        <v>53</v>
      </c>
      <c r="G78" s="76">
        <v>8728</v>
      </c>
    </row>
    <row r="79" spans="1:7" s="64" customFormat="1" ht="31.5">
      <c r="A79" s="74" t="s">
        <v>440</v>
      </c>
      <c r="B79" s="77" t="s">
        <v>387</v>
      </c>
      <c r="C79" s="74" t="s">
        <v>388</v>
      </c>
      <c r="D79" s="74" t="s">
        <v>420</v>
      </c>
      <c r="E79" s="108">
        <v>10</v>
      </c>
      <c r="F79" s="108">
        <v>657</v>
      </c>
      <c r="G79" s="76">
        <v>259277.04</v>
      </c>
    </row>
    <row r="80" spans="1:7" s="64" customFormat="1">
      <c r="A80" s="74" t="s">
        <v>441</v>
      </c>
      <c r="B80" s="77" t="s">
        <v>159</v>
      </c>
      <c r="C80" s="74" t="s">
        <v>389</v>
      </c>
      <c r="D80" s="74" t="s">
        <v>420</v>
      </c>
      <c r="E80" s="108">
        <v>3</v>
      </c>
      <c r="F80" s="108">
        <v>73</v>
      </c>
      <c r="G80" s="76">
        <v>8457</v>
      </c>
    </row>
    <row r="81" spans="1:7" s="64" customFormat="1" ht="78.75">
      <c r="A81" s="74" t="s">
        <v>442</v>
      </c>
      <c r="B81" s="77" t="s">
        <v>383</v>
      </c>
      <c r="C81" s="74" t="s">
        <v>390</v>
      </c>
      <c r="D81" s="74" t="s">
        <v>419</v>
      </c>
      <c r="E81" s="108">
        <v>1</v>
      </c>
      <c r="F81" s="108">
        <v>99</v>
      </c>
      <c r="G81" s="76">
        <v>12100</v>
      </c>
    </row>
    <row r="82" spans="1:7" s="64" customFormat="1" ht="78.75">
      <c r="A82" s="74" t="s">
        <v>443</v>
      </c>
      <c r="B82" s="77" t="s">
        <v>391</v>
      </c>
      <c r="C82" s="74" t="s">
        <v>392</v>
      </c>
      <c r="D82" s="74" t="s">
        <v>419</v>
      </c>
      <c r="E82" s="108">
        <v>1</v>
      </c>
      <c r="F82" s="108">
        <v>47</v>
      </c>
      <c r="G82" s="76">
        <v>13009</v>
      </c>
    </row>
    <row r="83" spans="1:7" s="64" customFormat="1" ht="78.75">
      <c r="A83" s="74" t="s">
        <v>444</v>
      </c>
      <c r="B83" s="77" t="s">
        <v>393</v>
      </c>
      <c r="C83" s="74" t="s">
        <v>394</v>
      </c>
      <c r="D83" s="74" t="s">
        <v>419</v>
      </c>
      <c r="E83" s="108">
        <v>1</v>
      </c>
      <c r="F83" s="108">
        <v>192</v>
      </c>
      <c r="G83" s="76">
        <v>28300</v>
      </c>
    </row>
    <row r="84" spans="1:7" s="64" customFormat="1" ht="47.25">
      <c r="A84" s="74" t="s">
        <v>445</v>
      </c>
      <c r="B84" s="77" t="s">
        <v>395</v>
      </c>
      <c r="C84" s="74" t="s">
        <v>396</v>
      </c>
      <c r="D84" s="74" t="s">
        <v>421</v>
      </c>
      <c r="E84" s="108">
        <v>1</v>
      </c>
      <c r="F84" s="108">
        <v>97</v>
      </c>
      <c r="G84" s="76">
        <v>18980</v>
      </c>
    </row>
    <row r="85" spans="1:7" s="64" customFormat="1">
      <c r="A85" s="74" t="s">
        <v>446</v>
      </c>
      <c r="B85" s="77" t="s">
        <v>397</v>
      </c>
      <c r="C85" s="74" t="s">
        <v>398</v>
      </c>
      <c r="D85" s="74" t="s">
        <v>420</v>
      </c>
      <c r="E85" s="108">
        <v>2</v>
      </c>
      <c r="F85" s="108">
        <v>64</v>
      </c>
      <c r="G85" s="76">
        <v>7330</v>
      </c>
    </row>
    <row r="86" spans="1:7" s="64" customFormat="1" ht="47.25">
      <c r="A86" s="74" t="s">
        <v>447</v>
      </c>
      <c r="B86" s="77" t="s">
        <v>399</v>
      </c>
      <c r="C86" s="74" t="s">
        <v>400</v>
      </c>
      <c r="D86" s="74" t="s">
        <v>421</v>
      </c>
      <c r="E86" s="108">
        <v>1</v>
      </c>
      <c r="F86" s="108">
        <v>204</v>
      </c>
      <c r="G86" s="76">
        <v>29160</v>
      </c>
    </row>
    <row r="87" spans="1:7" s="64" customFormat="1" ht="47.25">
      <c r="A87" s="74" t="s">
        <v>448</v>
      </c>
      <c r="B87" s="77" t="s">
        <v>401</v>
      </c>
      <c r="C87" s="74" t="s">
        <v>402</v>
      </c>
      <c r="D87" s="74" t="s">
        <v>421</v>
      </c>
      <c r="E87" s="108">
        <v>1</v>
      </c>
      <c r="F87" s="108">
        <v>79</v>
      </c>
      <c r="G87" s="76">
        <v>21420</v>
      </c>
    </row>
    <row r="88" spans="1:7" s="64" customFormat="1" ht="31.5">
      <c r="A88" s="74" t="s">
        <v>449</v>
      </c>
      <c r="B88" s="77" t="s">
        <v>403</v>
      </c>
      <c r="C88" s="74" t="s">
        <v>404</v>
      </c>
      <c r="D88" s="74" t="s">
        <v>423</v>
      </c>
      <c r="E88" s="108">
        <v>1</v>
      </c>
      <c r="F88" s="108">
        <v>200</v>
      </c>
      <c r="G88" s="76">
        <v>35324</v>
      </c>
    </row>
    <row r="89" spans="1:7" s="64" customFormat="1" ht="47.25">
      <c r="A89" s="74" t="s">
        <v>450</v>
      </c>
      <c r="B89" s="77" t="s">
        <v>405</v>
      </c>
      <c r="C89" s="74" t="s">
        <v>406</v>
      </c>
      <c r="D89" s="74" t="s">
        <v>424</v>
      </c>
      <c r="E89" s="108">
        <v>3</v>
      </c>
      <c r="F89" s="108">
        <v>54</v>
      </c>
      <c r="G89" s="76">
        <v>7437</v>
      </c>
    </row>
    <row r="90" spans="1:7" s="64" customFormat="1">
      <c r="A90" s="74" t="s">
        <v>451</v>
      </c>
      <c r="B90" s="77" t="s">
        <v>407</v>
      </c>
      <c r="C90" s="74" t="s">
        <v>408</v>
      </c>
      <c r="D90" s="74" t="s">
        <v>420</v>
      </c>
      <c r="E90" s="108">
        <v>1</v>
      </c>
      <c r="F90" s="108">
        <v>24</v>
      </c>
      <c r="G90" s="76">
        <v>46300</v>
      </c>
    </row>
    <row r="91" spans="1:7" s="64" customFormat="1" ht="31.5">
      <c r="A91" s="74" t="s">
        <v>452</v>
      </c>
      <c r="B91" s="77" t="s">
        <v>407</v>
      </c>
      <c r="C91" s="74" t="s">
        <v>409</v>
      </c>
      <c r="D91" s="74" t="s">
        <v>423</v>
      </c>
      <c r="E91" s="108">
        <v>7</v>
      </c>
      <c r="F91" s="108">
        <v>196</v>
      </c>
      <c r="G91" s="76">
        <v>18220</v>
      </c>
    </row>
    <row r="92" spans="1:7" s="64" customFormat="1" ht="31.5">
      <c r="A92" s="74" t="s">
        <v>453</v>
      </c>
      <c r="B92" s="77" t="s">
        <v>407</v>
      </c>
      <c r="C92" s="74" t="s">
        <v>410</v>
      </c>
      <c r="D92" s="74" t="s">
        <v>423</v>
      </c>
      <c r="E92" s="108">
        <v>4</v>
      </c>
      <c r="F92" s="108">
        <v>124</v>
      </c>
      <c r="G92" s="76">
        <v>26910</v>
      </c>
    </row>
    <row r="93" spans="1:7" s="64" customFormat="1" ht="31.5">
      <c r="A93" s="34" t="s">
        <v>457</v>
      </c>
      <c r="B93" s="77" t="s">
        <v>411</v>
      </c>
      <c r="C93" s="74" t="s">
        <v>412</v>
      </c>
      <c r="D93" s="74" t="s">
        <v>420</v>
      </c>
      <c r="E93" s="108">
        <v>2</v>
      </c>
      <c r="F93" s="108">
        <v>30</v>
      </c>
      <c r="G93" s="76">
        <v>24534</v>
      </c>
    </row>
    <row r="94" spans="1:7" s="64" customFormat="1" ht="31.5">
      <c r="A94" s="74" t="s">
        <v>454</v>
      </c>
      <c r="B94" s="77" t="s">
        <v>413</v>
      </c>
      <c r="C94" s="74" t="s">
        <v>414</v>
      </c>
      <c r="D94" s="74" t="s">
        <v>420</v>
      </c>
      <c r="E94" s="108">
        <v>2</v>
      </c>
      <c r="F94" s="108">
        <v>80</v>
      </c>
      <c r="G94" s="76">
        <v>13254</v>
      </c>
    </row>
    <row r="95" spans="1:7" s="64" customFormat="1">
      <c r="A95" s="74" t="s">
        <v>455</v>
      </c>
      <c r="B95" s="77" t="s">
        <v>415</v>
      </c>
      <c r="C95" s="74" t="s">
        <v>416</v>
      </c>
      <c r="D95" s="74" t="s">
        <v>420</v>
      </c>
      <c r="E95" s="108">
        <v>1</v>
      </c>
      <c r="F95" s="108">
        <v>24</v>
      </c>
      <c r="G95" s="76">
        <v>51795</v>
      </c>
    </row>
    <row r="96" spans="1:7" s="64" customFormat="1" ht="47.25">
      <c r="A96" s="74" t="s">
        <v>456</v>
      </c>
      <c r="B96" s="77" t="s">
        <v>334</v>
      </c>
      <c r="C96" s="74" t="s">
        <v>417</v>
      </c>
      <c r="D96" s="74" t="s">
        <v>421</v>
      </c>
      <c r="E96" s="108">
        <v>1</v>
      </c>
      <c r="F96" s="108"/>
      <c r="G96" s="76">
        <v>2490000</v>
      </c>
    </row>
    <row r="97" spans="1:7" s="64" customFormat="1">
      <c r="A97" s="74"/>
      <c r="B97" s="77"/>
      <c r="C97" s="74"/>
      <c r="D97" s="74"/>
      <c r="E97" s="108"/>
      <c r="F97" s="108"/>
      <c r="G97" s="76"/>
    </row>
    <row r="98" spans="1:7">
      <c r="A98" s="26"/>
      <c r="B98" s="26"/>
      <c r="C98" s="26"/>
      <c r="D98" s="26"/>
      <c r="E98" s="27"/>
      <c r="F98" s="27"/>
      <c r="G98" s="28"/>
    </row>
    <row r="99" spans="1:7">
      <c r="A99" s="4" t="s">
        <v>28</v>
      </c>
      <c r="B99" s="4"/>
      <c r="C99" s="4" t="s">
        <v>29</v>
      </c>
      <c r="D99" s="4"/>
      <c r="E99" s="19">
        <f>SUM(E100:E116)</f>
        <v>13</v>
      </c>
      <c r="F99" s="19">
        <f>SUM(F100:F116)</f>
        <v>8778</v>
      </c>
      <c r="G99" s="21">
        <f>SUM(G100:G116)</f>
        <v>24300</v>
      </c>
    </row>
    <row r="100" spans="1:7" ht="63">
      <c r="A100" s="4" t="s">
        <v>30</v>
      </c>
      <c r="B100" s="88">
        <v>45387</v>
      </c>
      <c r="C100" s="4" t="s">
        <v>474</v>
      </c>
      <c r="D100" s="4" t="s">
        <v>143</v>
      </c>
      <c r="E100" s="19">
        <v>1</v>
      </c>
      <c r="F100" s="19">
        <v>340</v>
      </c>
      <c r="G100" s="21">
        <v>0</v>
      </c>
    </row>
    <row r="101" spans="1:7" ht="31.5">
      <c r="A101" s="4" t="s">
        <v>31</v>
      </c>
      <c r="B101" s="32">
        <v>45392</v>
      </c>
      <c r="C101" s="113" t="s">
        <v>185</v>
      </c>
      <c r="D101" s="4" t="s">
        <v>144</v>
      </c>
      <c r="E101" s="19">
        <v>1</v>
      </c>
      <c r="F101" s="19">
        <v>3000</v>
      </c>
      <c r="G101" s="21">
        <v>0</v>
      </c>
    </row>
    <row r="102" spans="1:7" ht="47.25">
      <c r="A102" s="4" t="s">
        <v>32</v>
      </c>
      <c r="B102" s="32">
        <v>45404</v>
      </c>
      <c r="C102" s="114" t="s">
        <v>184</v>
      </c>
      <c r="D102" s="4" t="s">
        <v>150</v>
      </c>
      <c r="E102" s="25">
        <v>1</v>
      </c>
      <c r="F102" s="25">
        <v>1300</v>
      </c>
      <c r="G102" s="21">
        <v>0</v>
      </c>
    </row>
    <row r="103" spans="1:7" ht="31.5">
      <c r="A103" s="4" t="s">
        <v>80</v>
      </c>
      <c r="B103" s="32">
        <v>45427</v>
      </c>
      <c r="C103" s="89" t="s">
        <v>186</v>
      </c>
      <c r="D103" s="4" t="s">
        <v>183</v>
      </c>
      <c r="E103" s="25">
        <v>1</v>
      </c>
      <c r="F103" s="25">
        <v>3000</v>
      </c>
      <c r="G103" s="21">
        <v>0</v>
      </c>
    </row>
    <row r="104" spans="1:7" ht="31.5">
      <c r="A104" s="4" t="s">
        <v>82</v>
      </c>
      <c r="B104" s="32">
        <v>45446</v>
      </c>
      <c r="C104" s="4" t="s">
        <v>192</v>
      </c>
      <c r="D104" s="4" t="s">
        <v>130</v>
      </c>
      <c r="E104" s="25">
        <v>1</v>
      </c>
      <c r="F104" s="25">
        <v>102</v>
      </c>
      <c r="G104" s="21">
        <v>0</v>
      </c>
    </row>
    <row r="105" spans="1:7" ht="47.25">
      <c r="A105" s="4" t="s">
        <v>83</v>
      </c>
      <c r="B105" s="32">
        <v>45420</v>
      </c>
      <c r="C105" s="4" t="s">
        <v>470</v>
      </c>
      <c r="D105" s="4" t="s">
        <v>203</v>
      </c>
      <c r="E105" s="25">
        <v>1</v>
      </c>
      <c r="F105" s="25">
        <v>320</v>
      </c>
      <c r="G105" s="21">
        <v>0</v>
      </c>
    </row>
    <row r="106" spans="1:7" ht="78.75">
      <c r="A106" s="4" t="s">
        <v>299</v>
      </c>
      <c r="B106" s="77">
        <v>45456</v>
      </c>
      <c r="C106" s="4" t="s">
        <v>295</v>
      </c>
      <c r="D106" s="4" t="s">
        <v>241</v>
      </c>
      <c r="E106" s="31">
        <v>1</v>
      </c>
      <c r="F106" s="31">
        <v>23</v>
      </c>
      <c r="G106" s="21">
        <v>500</v>
      </c>
    </row>
    <row r="107" spans="1:7" s="64" customFormat="1" ht="63">
      <c r="A107" s="74" t="s">
        <v>300</v>
      </c>
      <c r="B107" s="77">
        <v>45448</v>
      </c>
      <c r="C107" s="74" t="s">
        <v>296</v>
      </c>
      <c r="D107" s="74" t="s">
        <v>297</v>
      </c>
      <c r="E107" s="104">
        <v>1</v>
      </c>
      <c r="F107" s="104">
        <v>17</v>
      </c>
      <c r="G107" s="76">
        <v>0</v>
      </c>
    </row>
    <row r="108" spans="1:7" s="64" customFormat="1" ht="47.25">
      <c r="A108" s="74" t="s">
        <v>301</v>
      </c>
      <c r="B108" s="77">
        <v>45382</v>
      </c>
      <c r="C108" s="74" t="s">
        <v>298</v>
      </c>
      <c r="D108" s="74" t="s">
        <v>292</v>
      </c>
      <c r="E108" s="104">
        <v>1</v>
      </c>
      <c r="F108" s="104">
        <v>24</v>
      </c>
      <c r="G108" s="76">
        <v>0</v>
      </c>
    </row>
    <row r="109" spans="1:7" s="64" customFormat="1" ht="47.25">
      <c r="A109" s="13">
        <v>45568</v>
      </c>
      <c r="B109" s="77">
        <v>45390</v>
      </c>
      <c r="C109" s="74" t="s">
        <v>471</v>
      </c>
      <c r="D109" s="74" t="s">
        <v>349</v>
      </c>
      <c r="E109" s="104">
        <v>1</v>
      </c>
      <c r="F109" s="104">
        <v>34</v>
      </c>
      <c r="G109" s="76">
        <v>5000</v>
      </c>
    </row>
    <row r="110" spans="1:7" s="64" customFormat="1" ht="110.25">
      <c r="A110" s="74" t="s">
        <v>475</v>
      </c>
      <c r="B110" s="77">
        <v>45406</v>
      </c>
      <c r="C110" s="74" t="s">
        <v>350</v>
      </c>
      <c r="D110" s="74" t="s">
        <v>351</v>
      </c>
      <c r="E110" s="104">
        <v>1</v>
      </c>
      <c r="F110" s="104">
        <v>34</v>
      </c>
      <c r="G110" s="76">
        <v>1200</v>
      </c>
    </row>
    <row r="111" spans="1:7" s="64" customFormat="1" ht="141.75">
      <c r="A111" s="74" t="s">
        <v>476</v>
      </c>
      <c r="B111" s="74" t="s">
        <v>352</v>
      </c>
      <c r="C111" s="74" t="s">
        <v>353</v>
      </c>
      <c r="D111" s="74" t="s">
        <v>354</v>
      </c>
      <c r="E111" s="108">
        <v>1</v>
      </c>
      <c r="F111" s="108">
        <v>560</v>
      </c>
      <c r="G111" s="76">
        <v>15000</v>
      </c>
    </row>
    <row r="112" spans="1:7" s="64" customFormat="1" ht="63">
      <c r="A112" s="74" t="s">
        <v>477</v>
      </c>
      <c r="B112" s="74" t="s">
        <v>355</v>
      </c>
      <c r="C112" s="74" t="s">
        <v>356</v>
      </c>
      <c r="D112" s="74" t="s">
        <v>357</v>
      </c>
      <c r="E112" s="108">
        <v>1</v>
      </c>
      <c r="F112" s="108">
        <v>24</v>
      </c>
      <c r="G112" s="76">
        <v>2600</v>
      </c>
    </row>
    <row r="113" spans="1:7" s="64" customFormat="1">
      <c r="A113" s="74"/>
      <c r="B113" s="74"/>
      <c r="C113" s="74"/>
      <c r="D113" s="74"/>
      <c r="E113" s="108"/>
      <c r="F113" s="108"/>
      <c r="G113" s="76"/>
    </row>
    <row r="114" spans="1:7" s="64" customFormat="1">
      <c r="A114" s="74"/>
      <c r="B114" s="74"/>
      <c r="C114" s="74"/>
      <c r="D114" s="74"/>
      <c r="E114" s="108"/>
      <c r="F114" s="108"/>
      <c r="G114" s="76"/>
    </row>
    <row r="115" spans="1:7" s="64" customFormat="1">
      <c r="A115" s="74"/>
      <c r="B115" s="74"/>
      <c r="C115" s="74"/>
      <c r="D115" s="74"/>
      <c r="E115" s="108"/>
      <c r="F115" s="108"/>
      <c r="G115" s="76"/>
    </row>
    <row r="116" spans="1:7">
      <c r="A116" s="26"/>
      <c r="B116" s="26"/>
      <c r="C116" s="26"/>
      <c r="D116" s="26"/>
      <c r="E116" s="27"/>
      <c r="F116" s="27"/>
      <c r="G116" s="28"/>
    </row>
    <row r="117" spans="1:7">
      <c r="A117" s="4" t="s">
        <v>33</v>
      </c>
      <c r="B117" s="4"/>
      <c r="C117" s="4" t="s">
        <v>34</v>
      </c>
      <c r="D117" s="4"/>
      <c r="E117" s="19">
        <f>SUM(E118:E133)</f>
        <v>219</v>
      </c>
      <c r="F117" s="19">
        <f>SUM(F118:F133)</f>
        <v>29348</v>
      </c>
      <c r="G117" s="21">
        <f>SUM(G118:G133)</f>
        <v>89200</v>
      </c>
    </row>
    <row r="118" spans="1:7" ht="31.5">
      <c r="A118" s="13" t="s">
        <v>35</v>
      </c>
      <c r="B118" s="32">
        <v>45385</v>
      </c>
      <c r="C118" s="4" t="s">
        <v>138</v>
      </c>
      <c r="D118" s="4" t="s">
        <v>137</v>
      </c>
      <c r="E118" s="19">
        <v>1</v>
      </c>
      <c r="F118" s="19">
        <v>3000</v>
      </c>
      <c r="G118" s="21">
        <v>0</v>
      </c>
    </row>
    <row r="119" spans="1:7" ht="31.5">
      <c r="A119" s="4" t="s">
        <v>36</v>
      </c>
      <c r="B119" s="32">
        <v>45387</v>
      </c>
      <c r="C119" s="116" t="s">
        <v>142</v>
      </c>
      <c r="D119" s="115" t="s">
        <v>141</v>
      </c>
      <c r="E119" s="19">
        <v>1</v>
      </c>
      <c r="F119" s="19">
        <v>160</v>
      </c>
      <c r="G119" s="21">
        <v>0</v>
      </c>
    </row>
    <row r="120" spans="1:7" s="35" customFormat="1">
      <c r="A120" s="38" t="s">
        <v>105</v>
      </c>
      <c r="B120" s="41">
        <v>45394</v>
      </c>
      <c r="C120" s="117" t="s">
        <v>187</v>
      </c>
      <c r="D120" s="90" t="s">
        <v>188</v>
      </c>
      <c r="E120" s="39">
        <v>1</v>
      </c>
      <c r="F120" s="39">
        <v>35</v>
      </c>
      <c r="G120" s="40">
        <v>2500</v>
      </c>
    </row>
    <row r="121" spans="1:7" ht="31.5">
      <c r="A121" s="4" t="s">
        <v>106</v>
      </c>
      <c r="B121" s="32">
        <v>45440</v>
      </c>
      <c r="C121" s="4" t="s">
        <v>189</v>
      </c>
      <c r="D121" s="74" t="s">
        <v>141</v>
      </c>
      <c r="E121" s="25">
        <v>1</v>
      </c>
      <c r="F121" s="25">
        <v>89</v>
      </c>
      <c r="G121" s="21">
        <v>0</v>
      </c>
    </row>
    <row r="122" spans="1:7" ht="31.5">
      <c r="A122" s="4" t="s">
        <v>107</v>
      </c>
      <c r="B122" s="32">
        <v>45441</v>
      </c>
      <c r="C122" s="4" t="s">
        <v>472</v>
      </c>
      <c r="D122" s="4" t="s">
        <v>190</v>
      </c>
      <c r="E122" s="25">
        <v>1</v>
      </c>
      <c r="F122" s="25">
        <v>3000</v>
      </c>
      <c r="G122" s="21">
        <v>0</v>
      </c>
    </row>
    <row r="123" spans="1:7" ht="110.25">
      <c r="A123" s="4" t="s">
        <v>108</v>
      </c>
      <c r="B123" s="77">
        <v>45454</v>
      </c>
      <c r="C123" s="118" t="s">
        <v>193</v>
      </c>
      <c r="D123" s="4" t="s">
        <v>191</v>
      </c>
      <c r="E123" s="25">
        <v>1</v>
      </c>
      <c r="F123" s="25">
        <v>65</v>
      </c>
      <c r="G123" s="21">
        <v>5000</v>
      </c>
    </row>
    <row r="124" spans="1:7" ht="78.75">
      <c r="A124" s="4" t="s">
        <v>109</v>
      </c>
      <c r="B124" s="32" t="s">
        <v>302</v>
      </c>
      <c r="C124" s="4" t="s">
        <v>473</v>
      </c>
      <c r="D124" s="4" t="s">
        <v>240</v>
      </c>
      <c r="E124" s="25">
        <v>3</v>
      </c>
      <c r="F124" s="25">
        <v>146</v>
      </c>
      <c r="G124" s="21">
        <v>1200</v>
      </c>
    </row>
    <row r="125" spans="1:7" ht="47.25">
      <c r="A125" s="4" t="s">
        <v>110</v>
      </c>
      <c r="B125" s="61">
        <v>45387</v>
      </c>
      <c r="C125" s="58" t="s">
        <v>303</v>
      </c>
      <c r="D125" s="58" t="s">
        <v>248</v>
      </c>
      <c r="E125" s="59">
        <v>1</v>
      </c>
      <c r="F125" s="59">
        <v>11</v>
      </c>
      <c r="G125" s="60">
        <v>3000</v>
      </c>
    </row>
    <row r="126" spans="1:7" ht="47.25">
      <c r="A126" s="4" t="s">
        <v>111</v>
      </c>
      <c r="B126" s="77">
        <v>45387</v>
      </c>
      <c r="C126" s="74" t="s">
        <v>304</v>
      </c>
      <c r="D126" s="74" t="s">
        <v>305</v>
      </c>
      <c r="E126" s="108">
        <v>1</v>
      </c>
      <c r="F126" s="108">
        <v>16</v>
      </c>
      <c r="G126" s="43">
        <v>5000</v>
      </c>
    </row>
    <row r="127" spans="1:7" s="53" customFormat="1" ht="31.5">
      <c r="A127" s="54" t="s">
        <v>478</v>
      </c>
      <c r="B127" s="77">
        <v>45429</v>
      </c>
      <c r="C127" s="63" t="s">
        <v>358</v>
      </c>
      <c r="D127" s="74" t="s">
        <v>329</v>
      </c>
      <c r="E127" s="75">
        <v>1</v>
      </c>
      <c r="F127" s="75">
        <v>1245</v>
      </c>
      <c r="G127" s="76">
        <v>500</v>
      </c>
    </row>
    <row r="128" spans="1:7" s="64" customFormat="1" ht="78.75">
      <c r="A128" s="74" t="s">
        <v>479</v>
      </c>
      <c r="B128" s="77">
        <v>45429</v>
      </c>
      <c r="C128" s="119" t="s">
        <v>359</v>
      </c>
      <c r="D128" s="74" t="s">
        <v>321</v>
      </c>
      <c r="E128" s="108">
        <v>49</v>
      </c>
      <c r="F128" s="108">
        <v>7842</v>
      </c>
      <c r="G128" s="76">
        <v>25000</v>
      </c>
    </row>
    <row r="129" spans="1:7" s="64" customFormat="1" ht="78.75">
      <c r="A129" s="74" t="s">
        <v>480</v>
      </c>
      <c r="B129" s="77">
        <v>45430</v>
      </c>
      <c r="C129" s="119" t="s">
        <v>360</v>
      </c>
      <c r="D129" s="74" t="s">
        <v>361</v>
      </c>
      <c r="E129" s="108">
        <v>1</v>
      </c>
      <c r="F129" s="108">
        <v>38</v>
      </c>
      <c r="G129" s="76">
        <v>12000</v>
      </c>
    </row>
    <row r="130" spans="1:7" s="64" customFormat="1" ht="78.75">
      <c r="A130" s="74" t="s">
        <v>481</v>
      </c>
      <c r="B130" s="77" t="s">
        <v>362</v>
      </c>
      <c r="C130" s="119" t="s">
        <v>363</v>
      </c>
      <c r="D130" s="74" t="s">
        <v>321</v>
      </c>
      <c r="E130" s="108">
        <v>156</v>
      </c>
      <c r="F130" s="108">
        <v>13251</v>
      </c>
      <c r="G130" s="76">
        <v>25000</v>
      </c>
    </row>
    <row r="131" spans="1:7" s="64" customFormat="1" ht="94.5">
      <c r="A131" s="74" t="s">
        <v>482</v>
      </c>
      <c r="B131" s="77">
        <v>45429</v>
      </c>
      <c r="C131" s="120" t="s">
        <v>364</v>
      </c>
      <c r="D131" s="74" t="s">
        <v>365</v>
      </c>
      <c r="E131" s="108">
        <v>1</v>
      </c>
      <c r="F131" s="108">
        <v>450</v>
      </c>
      <c r="G131" s="76">
        <v>10000</v>
      </c>
    </row>
    <row r="132" spans="1:7" s="64" customFormat="1">
      <c r="A132" s="74"/>
      <c r="B132" s="77"/>
      <c r="C132" s="63"/>
      <c r="D132" s="74"/>
      <c r="E132" s="108"/>
      <c r="F132" s="108"/>
      <c r="G132" s="76"/>
    </row>
    <row r="133" spans="1:7">
      <c r="A133" s="26"/>
      <c r="B133" s="26"/>
      <c r="C133" s="26"/>
      <c r="D133" s="26"/>
      <c r="E133" s="27"/>
      <c r="F133" s="27"/>
      <c r="G133" s="28"/>
    </row>
    <row r="134" spans="1:7">
      <c r="A134" s="4" t="s">
        <v>37</v>
      </c>
      <c r="B134" s="4"/>
      <c r="C134" s="4" t="s">
        <v>38</v>
      </c>
      <c r="D134" s="4"/>
      <c r="E134" s="19">
        <f>SUM(E135:E141)</f>
        <v>6</v>
      </c>
      <c r="F134" s="19">
        <f>SUM(F135:F141)</f>
        <v>9705</v>
      </c>
      <c r="G134" s="21">
        <f>SUM(G135:G141)</f>
        <v>10000</v>
      </c>
    </row>
    <row r="135" spans="1:7" ht="31.5">
      <c r="A135" s="4" t="s">
        <v>39</v>
      </c>
      <c r="B135" s="32">
        <v>45455</v>
      </c>
      <c r="C135" s="91" t="s">
        <v>204</v>
      </c>
      <c r="D135" s="4" t="s">
        <v>152</v>
      </c>
      <c r="E135" s="19">
        <v>1</v>
      </c>
      <c r="F135" s="19">
        <v>3000</v>
      </c>
      <c r="G135" s="21">
        <v>0</v>
      </c>
    </row>
    <row r="136" spans="1:7" ht="47.25">
      <c r="A136" s="4" t="s">
        <v>40</v>
      </c>
      <c r="B136" s="32">
        <v>45437</v>
      </c>
      <c r="C136" s="79" t="s">
        <v>195</v>
      </c>
      <c r="D136" s="4" t="s">
        <v>194</v>
      </c>
      <c r="E136" s="19">
        <v>1</v>
      </c>
      <c r="F136" s="19">
        <v>215</v>
      </c>
      <c r="G136" s="21">
        <v>0</v>
      </c>
    </row>
    <row r="137" spans="1:7" ht="47.25">
      <c r="A137" s="4" t="s">
        <v>41</v>
      </c>
      <c r="B137" s="32">
        <v>45398</v>
      </c>
      <c r="C137" s="4" t="s">
        <v>196</v>
      </c>
      <c r="D137" s="4" t="s">
        <v>194</v>
      </c>
      <c r="E137" s="19">
        <v>1</v>
      </c>
      <c r="F137" s="19">
        <v>370</v>
      </c>
      <c r="G137" s="21">
        <v>0</v>
      </c>
    </row>
    <row r="138" spans="1:7" s="64" customFormat="1" ht="94.5">
      <c r="A138" s="74" t="s">
        <v>197</v>
      </c>
      <c r="B138" s="77">
        <v>45397</v>
      </c>
      <c r="C138" s="74" t="s">
        <v>198</v>
      </c>
      <c r="D138" s="74" t="s">
        <v>199</v>
      </c>
      <c r="E138" s="80">
        <v>1</v>
      </c>
      <c r="F138" s="80">
        <v>120</v>
      </c>
      <c r="G138" s="76">
        <v>10000</v>
      </c>
    </row>
    <row r="139" spans="1:7" s="64" customFormat="1" ht="31.5">
      <c r="A139" s="74" t="s">
        <v>219</v>
      </c>
      <c r="B139" s="77">
        <v>45462</v>
      </c>
      <c r="C139" s="74" t="s">
        <v>220</v>
      </c>
      <c r="D139" s="74" t="s">
        <v>221</v>
      </c>
      <c r="E139" s="87">
        <v>1</v>
      </c>
      <c r="F139" s="87">
        <v>3000</v>
      </c>
      <c r="G139" s="76">
        <v>0</v>
      </c>
    </row>
    <row r="140" spans="1:7" s="64" customFormat="1" ht="31.5">
      <c r="A140" s="74" t="s">
        <v>226</v>
      </c>
      <c r="B140" s="77">
        <v>45462</v>
      </c>
      <c r="C140" s="74" t="s">
        <v>224</v>
      </c>
      <c r="D140" s="74" t="s">
        <v>225</v>
      </c>
      <c r="E140" s="98">
        <v>1</v>
      </c>
      <c r="F140" s="98">
        <v>3000</v>
      </c>
      <c r="G140" s="76">
        <v>0</v>
      </c>
    </row>
    <row r="141" spans="1:7">
      <c r="A141" s="26"/>
      <c r="B141" s="26"/>
      <c r="C141" s="26"/>
      <c r="D141" s="26"/>
      <c r="E141" s="27"/>
      <c r="F141" s="27"/>
      <c r="G141" s="28"/>
    </row>
    <row r="142" spans="1:7">
      <c r="A142" s="4" t="s">
        <v>42</v>
      </c>
      <c r="B142" s="4"/>
      <c r="C142" s="4" t="s">
        <v>43</v>
      </c>
      <c r="D142" s="4"/>
      <c r="E142" s="19">
        <f>SUM(E144:E150)</f>
        <v>11</v>
      </c>
      <c r="F142" s="19">
        <f>SUM(F144:F150)</f>
        <v>4413</v>
      </c>
      <c r="G142" s="21">
        <f>SUM(G144:G150)</f>
        <v>4500</v>
      </c>
    </row>
    <row r="143" spans="1:7" ht="94.5">
      <c r="A143" s="4" t="s">
        <v>44</v>
      </c>
      <c r="B143" s="32">
        <v>45392</v>
      </c>
      <c r="C143" s="4" t="s">
        <v>133</v>
      </c>
      <c r="D143" s="4" t="s">
        <v>132</v>
      </c>
      <c r="E143" s="19">
        <v>1</v>
      </c>
      <c r="F143" s="19">
        <v>250</v>
      </c>
      <c r="G143" s="21">
        <v>0</v>
      </c>
    </row>
    <row r="144" spans="1:7" ht="31.5">
      <c r="A144" s="4" t="s">
        <v>45</v>
      </c>
      <c r="B144" s="32">
        <v>45392</v>
      </c>
      <c r="C144" s="4" t="s">
        <v>200</v>
      </c>
      <c r="D144" s="4" t="s">
        <v>144</v>
      </c>
      <c r="E144" s="19">
        <v>1</v>
      </c>
      <c r="F144" s="19">
        <v>3000</v>
      </c>
      <c r="G144" s="21">
        <v>0</v>
      </c>
    </row>
    <row r="145" spans="1:7" ht="47.25">
      <c r="A145" s="4" t="s">
        <v>46</v>
      </c>
      <c r="B145" s="32">
        <v>45415</v>
      </c>
      <c r="C145" s="78" t="s">
        <v>205</v>
      </c>
      <c r="D145" s="4" t="s">
        <v>194</v>
      </c>
      <c r="E145" s="19">
        <v>4</v>
      </c>
      <c r="F145" s="19">
        <v>432</v>
      </c>
      <c r="G145" s="21">
        <v>0</v>
      </c>
    </row>
    <row r="146" spans="1:7" ht="47.25">
      <c r="A146" s="4" t="s">
        <v>81</v>
      </c>
      <c r="B146" s="32">
        <v>45427</v>
      </c>
      <c r="C146" s="79" t="s">
        <v>202</v>
      </c>
      <c r="D146" s="4" t="s">
        <v>194</v>
      </c>
      <c r="E146" s="25">
        <v>1</v>
      </c>
      <c r="F146" s="25">
        <v>420</v>
      </c>
      <c r="G146" s="21">
        <v>0</v>
      </c>
    </row>
    <row r="147" spans="1:7" ht="47.25">
      <c r="A147" s="13" t="s">
        <v>112</v>
      </c>
      <c r="B147" s="32">
        <v>45383</v>
      </c>
      <c r="C147" s="4" t="s">
        <v>201</v>
      </c>
      <c r="D147" s="4" t="s">
        <v>194</v>
      </c>
      <c r="E147" s="25">
        <v>1</v>
      </c>
      <c r="F147" s="25">
        <v>415</v>
      </c>
      <c r="G147" s="21">
        <v>0</v>
      </c>
    </row>
    <row r="148" spans="1:7" ht="110.25">
      <c r="A148" s="4" t="s">
        <v>113</v>
      </c>
      <c r="B148" s="32" t="s">
        <v>488</v>
      </c>
      <c r="C148" s="4" t="s">
        <v>489</v>
      </c>
      <c r="D148" s="4" t="s">
        <v>261</v>
      </c>
      <c r="E148" s="25">
        <v>4</v>
      </c>
      <c r="F148" s="25">
        <v>146</v>
      </c>
      <c r="G148" s="21">
        <v>4500</v>
      </c>
    </row>
    <row r="149" spans="1:7">
      <c r="A149" s="4" t="s">
        <v>114</v>
      </c>
      <c r="B149" s="4"/>
      <c r="C149" s="4"/>
      <c r="D149" s="4"/>
      <c r="E149" s="25"/>
      <c r="F149" s="25"/>
      <c r="G149" s="21"/>
    </row>
    <row r="150" spans="1:7">
      <c r="A150" s="26"/>
      <c r="B150" s="26"/>
      <c r="C150" s="26"/>
      <c r="D150" s="26"/>
      <c r="E150" s="27"/>
      <c r="F150" s="27"/>
      <c r="G150" s="28"/>
    </row>
    <row r="151" spans="1:7">
      <c r="A151" s="4" t="s">
        <v>47</v>
      </c>
      <c r="B151" s="4"/>
      <c r="C151" s="4" t="s">
        <v>48</v>
      </c>
      <c r="D151" s="4"/>
      <c r="E151" s="19">
        <f>SUM(E152:E160)</f>
        <v>17</v>
      </c>
      <c r="F151" s="19">
        <f>SUM(F152:F160)</f>
        <v>5054</v>
      </c>
      <c r="G151" s="21">
        <f>SUM(G152:G160)</f>
        <v>23200</v>
      </c>
    </row>
    <row r="152" spans="1:7" ht="78.75">
      <c r="A152" s="4" t="s">
        <v>49</v>
      </c>
      <c r="B152" s="32">
        <v>45384</v>
      </c>
      <c r="C152" s="4" t="s">
        <v>211</v>
      </c>
      <c r="D152" s="4" t="s">
        <v>210</v>
      </c>
      <c r="E152" s="19">
        <v>1</v>
      </c>
      <c r="F152" s="19">
        <v>420</v>
      </c>
      <c r="G152" s="21">
        <v>5200</v>
      </c>
    </row>
    <row r="153" spans="1:7" ht="78.75">
      <c r="A153" s="4" t="s">
        <v>50</v>
      </c>
      <c r="B153" s="32" t="s">
        <v>145</v>
      </c>
      <c r="C153" s="4" t="s">
        <v>209</v>
      </c>
      <c r="D153" s="4" t="s">
        <v>146</v>
      </c>
      <c r="E153" s="19">
        <v>4</v>
      </c>
      <c r="F153" s="19">
        <v>40</v>
      </c>
      <c r="G153" s="21">
        <v>8000</v>
      </c>
    </row>
    <row r="154" spans="1:7" ht="47.25">
      <c r="A154" s="4" t="s">
        <v>51</v>
      </c>
      <c r="B154" s="32">
        <v>45399</v>
      </c>
      <c r="C154" s="4" t="s">
        <v>148</v>
      </c>
      <c r="D154" s="4" t="s">
        <v>149</v>
      </c>
      <c r="E154" s="19">
        <v>1</v>
      </c>
      <c r="F154" s="19">
        <v>37</v>
      </c>
      <c r="G154" s="21">
        <v>0</v>
      </c>
    </row>
    <row r="155" spans="1:7" ht="31.5">
      <c r="A155" s="4" t="s">
        <v>115</v>
      </c>
      <c r="B155" s="32">
        <v>45434</v>
      </c>
      <c r="C155" s="4" t="s">
        <v>208</v>
      </c>
      <c r="D155" s="4" t="s">
        <v>207</v>
      </c>
      <c r="E155" s="25">
        <v>1</v>
      </c>
      <c r="F155" s="25">
        <v>3000</v>
      </c>
      <c r="G155" s="21">
        <v>0</v>
      </c>
    </row>
    <row r="156" spans="1:7" ht="31.5">
      <c r="A156" s="4" t="s">
        <v>116</v>
      </c>
      <c r="B156" s="32">
        <v>45387</v>
      </c>
      <c r="C156" s="79" t="s">
        <v>206</v>
      </c>
      <c r="D156" s="4" t="s">
        <v>134</v>
      </c>
      <c r="E156" s="25">
        <v>1</v>
      </c>
      <c r="F156" s="25">
        <v>1300</v>
      </c>
      <c r="G156" s="21">
        <v>0</v>
      </c>
    </row>
    <row r="157" spans="1:7" ht="31.5">
      <c r="A157" s="4" t="s">
        <v>117</v>
      </c>
      <c r="B157" s="32" t="s">
        <v>314</v>
      </c>
      <c r="C157" s="4" t="s">
        <v>312</v>
      </c>
      <c r="D157" s="4" t="s">
        <v>313</v>
      </c>
      <c r="E157" s="25">
        <v>9</v>
      </c>
      <c r="F157" s="25">
        <v>257</v>
      </c>
      <c r="G157" s="21">
        <v>10000</v>
      </c>
    </row>
    <row r="158" spans="1:7">
      <c r="A158" s="4"/>
      <c r="G158" s="21"/>
    </row>
    <row r="159" spans="1:7">
      <c r="A159" s="4"/>
      <c r="B159" s="32"/>
      <c r="C159" s="4"/>
      <c r="D159" s="4"/>
      <c r="E159" s="25"/>
      <c r="F159" s="25"/>
      <c r="G159" s="21"/>
    </row>
    <row r="160" spans="1:7">
      <c r="A160" s="26"/>
      <c r="B160" s="26"/>
      <c r="C160" s="26"/>
      <c r="D160" s="26"/>
      <c r="E160" s="27"/>
      <c r="F160" s="27"/>
      <c r="G160" s="28"/>
    </row>
    <row r="161" spans="1:7">
      <c r="A161" s="4" t="s">
        <v>52</v>
      </c>
      <c r="B161" s="4"/>
      <c r="C161" s="4" t="s">
        <v>57</v>
      </c>
      <c r="D161" s="4"/>
      <c r="E161" s="19">
        <f>SUM(E162:E169)</f>
        <v>6</v>
      </c>
      <c r="F161" s="19">
        <f>SUM(F162:F169)</f>
        <v>22175</v>
      </c>
      <c r="G161" s="21">
        <f>SUM(G162:G169)</f>
        <v>750000</v>
      </c>
    </row>
    <row r="162" spans="1:7" ht="31.5">
      <c r="A162" s="4" t="s">
        <v>53</v>
      </c>
      <c r="B162" s="32">
        <v>45455</v>
      </c>
      <c r="C162" s="4" t="s">
        <v>153</v>
      </c>
      <c r="D162" s="4" t="s">
        <v>316</v>
      </c>
      <c r="E162" s="19">
        <v>1</v>
      </c>
      <c r="F162" s="19">
        <v>3000</v>
      </c>
      <c r="G162" s="21">
        <v>0</v>
      </c>
    </row>
    <row r="163" spans="1:7" ht="63">
      <c r="A163" s="4" t="s">
        <v>54</v>
      </c>
      <c r="B163" s="32">
        <v>45453</v>
      </c>
      <c r="C163" s="79" t="s">
        <v>213</v>
      </c>
      <c r="D163" s="4" t="s">
        <v>212</v>
      </c>
      <c r="E163" s="19">
        <v>1</v>
      </c>
      <c r="F163" s="19">
        <v>98</v>
      </c>
      <c r="G163" s="21">
        <v>0</v>
      </c>
    </row>
    <row r="164" spans="1:7" ht="47.25">
      <c r="A164" s="4" t="s">
        <v>55</v>
      </c>
      <c r="B164" s="32">
        <v>45442</v>
      </c>
      <c r="C164" s="4" t="s">
        <v>317</v>
      </c>
      <c r="D164" s="4" t="s">
        <v>217</v>
      </c>
      <c r="E164" s="19">
        <v>1</v>
      </c>
      <c r="F164" s="19">
        <v>3000</v>
      </c>
      <c r="G164" s="21">
        <v>0</v>
      </c>
    </row>
    <row r="165" spans="1:7" s="64" customFormat="1" ht="47.25">
      <c r="A165" s="74" t="s">
        <v>319</v>
      </c>
      <c r="B165" s="77">
        <v>45412</v>
      </c>
      <c r="C165" s="74" t="s">
        <v>318</v>
      </c>
      <c r="D165" s="74" t="s">
        <v>217</v>
      </c>
      <c r="E165" s="104">
        <v>2</v>
      </c>
      <c r="F165" s="104">
        <v>11077</v>
      </c>
      <c r="G165" s="76">
        <v>0</v>
      </c>
    </row>
    <row r="166" spans="1:7" s="64" customFormat="1" ht="94.5">
      <c r="A166" s="74" t="s">
        <v>483</v>
      </c>
      <c r="B166" s="77" t="s">
        <v>231</v>
      </c>
      <c r="C166" s="74" t="s">
        <v>484</v>
      </c>
      <c r="D166" s="74" t="s">
        <v>485</v>
      </c>
      <c r="E166" s="104">
        <v>1</v>
      </c>
      <c r="F166" s="104">
        <v>5000</v>
      </c>
      <c r="G166" s="76">
        <v>750000</v>
      </c>
    </row>
    <row r="167" spans="1:7" s="64" customFormat="1">
      <c r="A167" s="74"/>
      <c r="B167" s="77"/>
      <c r="C167" s="74"/>
      <c r="D167" s="74"/>
      <c r="E167" s="104"/>
      <c r="F167" s="104"/>
      <c r="G167" s="76"/>
    </row>
    <row r="168" spans="1:7" s="64" customFormat="1">
      <c r="A168" s="74"/>
      <c r="B168" s="77"/>
      <c r="C168" s="74"/>
      <c r="D168" s="74"/>
      <c r="E168" s="104"/>
      <c r="F168" s="104"/>
      <c r="G168" s="76"/>
    </row>
    <row r="169" spans="1:7">
      <c r="A169" s="26"/>
      <c r="B169" s="26"/>
      <c r="C169" s="26"/>
      <c r="D169" s="26"/>
      <c r="E169" s="27"/>
      <c r="F169" s="27"/>
      <c r="G169" s="28"/>
    </row>
    <row r="170" spans="1:7">
      <c r="A170" s="4" t="s">
        <v>56</v>
      </c>
      <c r="B170" s="4"/>
      <c r="C170" s="4" t="s">
        <v>61</v>
      </c>
      <c r="D170" s="4"/>
      <c r="E170" s="19">
        <f>SUM(E171:E190)</f>
        <v>294</v>
      </c>
      <c r="F170" s="19">
        <f>SUM(F171:F190)</f>
        <v>54823</v>
      </c>
      <c r="G170" s="21">
        <f>SUM(G171:G190)</f>
        <v>163750</v>
      </c>
    </row>
    <row r="171" spans="1:7" ht="110.25">
      <c r="A171" s="4" t="s">
        <v>58</v>
      </c>
      <c r="B171" s="32" t="s">
        <v>369</v>
      </c>
      <c r="C171" s="112" t="s">
        <v>307</v>
      </c>
      <c r="D171" s="4" t="s">
        <v>306</v>
      </c>
      <c r="E171" s="19">
        <v>9</v>
      </c>
      <c r="F171" s="19">
        <v>609</v>
      </c>
      <c r="G171" s="21">
        <v>25000</v>
      </c>
    </row>
    <row r="172" spans="1:7" ht="47.25">
      <c r="A172" s="4" t="s">
        <v>59</v>
      </c>
      <c r="B172" s="32">
        <v>45386</v>
      </c>
      <c r="C172" s="4" t="s">
        <v>214</v>
      </c>
      <c r="D172" s="4" t="s">
        <v>131</v>
      </c>
      <c r="E172" s="19">
        <v>1</v>
      </c>
      <c r="F172" s="19">
        <v>54</v>
      </c>
      <c r="G172" s="21">
        <v>0</v>
      </c>
    </row>
    <row r="173" spans="1:7" s="86" customFormat="1" ht="78.75">
      <c r="A173" s="79" t="s">
        <v>60</v>
      </c>
      <c r="B173" s="83">
        <v>45440</v>
      </c>
      <c r="C173" s="96" t="s">
        <v>170</v>
      </c>
      <c r="D173" s="79" t="s">
        <v>169</v>
      </c>
      <c r="E173" s="84">
        <v>1</v>
      </c>
      <c r="F173" s="84">
        <v>234</v>
      </c>
      <c r="G173" s="85">
        <v>0</v>
      </c>
    </row>
    <row r="174" spans="1:7" ht="63">
      <c r="A174" s="4" t="s">
        <v>118</v>
      </c>
      <c r="B174" s="32">
        <v>45398</v>
      </c>
      <c r="C174" s="97" t="s">
        <v>166</v>
      </c>
      <c r="D174" s="4" t="s">
        <v>147</v>
      </c>
      <c r="E174" s="25">
        <v>1</v>
      </c>
      <c r="F174" s="25">
        <v>197</v>
      </c>
      <c r="G174" s="21">
        <v>0</v>
      </c>
    </row>
    <row r="175" spans="1:7" ht="47.25">
      <c r="A175" s="4" t="s">
        <v>119</v>
      </c>
      <c r="B175" s="32">
        <v>45441</v>
      </c>
      <c r="C175" s="4" t="s">
        <v>168</v>
      </c>
      <c r="D175" s="4" t="s">
        <v>167</v>
      </c>
      <c r="E175" s="25">
        <v>1</v>
      </c>
      <c r="F175" s="25">
        <v>80</v>
      </c>
      <c r="G175" s="21">
        <v>0</v>
      </c>
    </row>
    <row r="176" spans="1:7" ht="31.5">
      <c r="A176" s="4" t="s">
        <v>120</v>
      </c>
      <c r="B176" s="77">
        <v>45462</v>
      </c>
      <c r="C176" s="79" t="s">
        <v>223</v>
      </c>
      <c r="D176" s="74" t="s">
        <v>221</v>
      </c>
      <c r="E176" s="87">
        <v>1</v>
      </c>
      <c r="F176" s="87">
        <v>3000</v>
      </c>
      <c r="G176" s="21">
        <v>0</v>
      </c>
    </row>
    <row r="177" spans="1:7" ht="31.5">
      <c r="A177" s="4" t="s">
        <v>121</v>
      </c>
      <c r="B177" s="32" t="s">
        <v>159</v>
      </c>
      <c r="C177" s="4" t="s">
        <v>486</v>
      </c>
      <c r="D177" s="4" t="s">
        <v>151</v>
      </c>
      <c r="E177" s="31">
        <v>1</v>
      </c>
      <c r="F177" s="31">
        <v>5000</v>
      </c>
      <c r="G177" s="21">
        <v>11000</v>
      </c>
    </row>
    <row r="178" spans="1:7" ht="63">
      <c r="A178" s="4" t="s">
        <v>122</v>
      </c>
      <c r="B178" s="57">
        <v>45449</v>
      </c>
      <c r="C178" s="79" t="s">
        <v>160</v>
      </c>
      <c r="D178" s="81" t="s">
        <v>161</v>
      </c>
      <c r="E178" s="55">
        <v>1</v>
      </c>
      <c r="F178" s="55">
        <v>140</v>
      </c>
      <c r="G178" s="56">
        <v>0</v>
      </c>
    </row>
    <row r="179" spans="1:7" ht="110.25">
      <c r="A179" s="4" t="s">
        <v>72</v>
      </c>
      <c r="B179" s="32">
        <v>45433</v>
      </c>
      <c r="C179" s="4" t="s">
        <v>163</v>
      </c>
      <c r="D179" s="4" t="s">
        <v>162</v>
      </c>
      <c r="E179" s="31">
        <v>1</v>
      </c>
      <c r="F179" s="31">
        <v>4000</v>
      </c>
      <c r="G179" s="21">
        <v>250</v>
      </c>
    </row>
    <row r="180" spans="1:7" ht="31.5">
      <c r="A180" s="4" t="s">
        <v>123</v>
      </c>
      <c r="B180" s="32">
        <v>45455</v>
      </c>
      <c r="C180" s="4" t="s">
        <v>165</v>
      </c>
      <c r="D180" s="4" t="s">
        <v>152</v>
      </c>
      <c r="E180" s="31">
        <v>1</v>
      </c>
      <c r="F180" s="31">
        <v>3000</v>
      </c>
      <c r="G180" s="21">
        <v>0</v>
      </c>
    </row>
    <row r="181" spans="1:7" ht="31.5">
      <c r="A181" s="4" t="s">
        <v>124</v>
      </c>
      <c r="B181" s="32" t="s">
        <v>159</v>
      </c>
      <c r="C181" s="4" t="s">
        <v>164</v>
      </c>
      <c r="D181" s="4" t="s">
        <v>135</v>
      </c>
      <c r="E181" s="31">
        <v>1</v>
      </c>
      <c r="F181" s="31">
        <v>1300</v>
      </c>
      <c r="G181" s="21">
        <v>2500</v>
      </c>
    </row>
    <row r="182" spans="1:7" ht="47.25">
      <c r="A182" s="4" t="s">
        <v>125</v>
      </c>
      <c r="B182" s="92">
        <v>45450</v>
      </c>
      <c r="C182" s="82" t="s">
        <v>158</v>
      </c>
      <c r="D182" s="93" t="s">
        <v>157</v>
      </c>
      <c r="E182" s="94">
        <v>1</v>
      </c>
      <c r="F182" s="94">
        <v>280</v>
      </c>
      <c r="G182" s="95">
        <v>0</v>
      </c>
    </row>
    <row r="183" spans="1:7" ht="63">
      <c r="A183" s="4" t="s">
        <v>126</v>
      </c>
      <c r="B183" s="77">
        <v>45446</v>
      </c>
      <c r="C183" s="79" t="s">
        <v>174</v>
      </c>
      <c r="D183" s="74" t="s">
        <v>173</v>
      </c>
      <c r="E183" s="80">
        <v>1</v>
      </c>
      <c r="F183" s="80">
        <v>895</v>
      </c>
      <c r="G183" s="43">
        <v>0</v>
      </c>
    </row>
    <row r="184" spans="1:7" ht="63">
      <c r="A184" s="4" t="s">
        <v>127</v>
      </c>
      <c r="B184" s="77">
        <v>45454</v>
      </c>
      <c r="C184" s="79" t="s">
        <v>215</v>
      </c>
      <c r="D184" s="74" t="s">
        <v>161</v>
      </c>
      <c r="E184" s="80">
        <v>1</v>
      </c>
      <c r="F184" s="80">
        <v>268</v>
      </c>
      <c r="G184" s="43">
        <v>0</v>
      </c>
    </row>
    <row r="185" spans="1:7" s="64" customFormat="1" ht="63">
      <c r="A185" s="74" t="s">
        <v>218</v>
      </c>
      <c r="B185" s="77" t="s">
        <v>216</v>
      </c>
      <c r="C185" s="79" t="s">
        <v>310</v>
      </c>
      <c r="D185" s="74" t="s">
        <v>217</v>
      </c>
      <c r="E185" s="80">
        <v>4</v>
      </c>
      <c r="F185" s="80">
        <v>15175</v>
      </c>
      <c r="G185" s="43">
        <v>0</v>
      </c>
    </row>
    <row r="186" spans="1:7" s="99" customFormat="1" ht="45">
      <c r="A186" s="100" t="s">
        <v>222</v>
      </c>
      <c r="B186" s="101">
        <v>45461</v>
      </c>
      <c r="C186" s="102" t="s">
        <v>311</v>
      </c>
      <c r="D186" s="102" t="s">
        <v>217</v>
      </c>
      <c r="E186" s="103">
        <v>2</v>
      </c>
      <c r="F186" s="110">
        <v>526</v>
      </c>
      <c r="G186" s="125">
        <v>0</v>
      </c>
    </row>
    <row r="187" spans="1:7" s="99" customFormat="1" ht="30">
      <c r="A187" s="100" t="s">
        <v>309</v>
      </c>
      <c r="B187" s="101">
        <v>45460</v>
      </c>
      <c r="C187" s="102" t="s">
        <v>315</v>
      </c>
      <c r="D187" s="102" t="s">
        <v>308</v>
      </c>
      <c r="E187" s="103">
        <v>1</v>
      </c>
      <c r="F187" s="110">
        <v>180</v>
      </c>
      <c r="G187" s="125">
        <v>25000</v>
      </c>
    </row>
    <row r="188" spans="1:7" s="99" customFormat="1" ht="60">
      <c r="A188" s="100" t="s">
        <v>368</v>
      </c>
      <c r="B188" s="101" t="s">
        <v>366</v>
      </c>
      <c r="C188" s="102" t="s">
        <v>367</v>
      </c>
      <c r="D188" s="102" t="s">
        <v>321</v>
      </c>
      <c r="E188" s="103">
        <v>264</v>
      </c>
      <c r="F188" s="110">
        <v>16885</v>
      </c>
      <c r="G188" s="125">
        <v>100000</v>
      </c>
    </row>
    <row r="189" spans="1:7" s="99" customFormat="1" ht="45">
      <c r="A189" s="100" t="s">
        <v>487</v>
      </c>
      <c r="B189" s="101">
        <v>45448</v>
      </c>
      <c r="C189" s="102" t="s">
        <v>172</v>
      </c>
      <c r="D189" s="102" t="s">
        <v>171</v>
      </c>
      <c r="E189" s="103">
        <v>1</v>
      </c>
      <c r="F189" s="109">
        <v>3000</v>
      </c>
      <c r="G189" s="125">
        <v>0</v>
      </c>
    </row>
    <row r="190" spans="1:7">
      <c r="A190" s="26"/>
      <c r="B190" s="26"/>
      <c r="C190" s="26"/>
      <c r="D190" s="26"/>
      <c r="E190" s="27"/>
      <c r="F190" s="27"/>
      <c r="G190" s="28"/>
    </row>
    <row r="192" spans="1:7">
      <c r="B192" s="10" t="s">
        <v>128</v>
      </c>
    </row>
    <row r="193" spans="2:2">
      <c r="B193" s="10" t="s">
        <v>129</v>
      </c>
    </row>
  </sheetData>
  <hyperlinks>
    <hyperlink ref="C119" r:id="rId1" display="https://vk.com/wall-46000493_1464"/>
  </hyperlinks>
  <pageMargins left="0.34" right="0.18" top="0.31496062992125984" bottom="0.15748031496062992" header="0.31496062992125984" footer="0.31496062992125984"/>
  <pageSetup paperSize="9" scale="1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2 квартал 2024</vt:lpstr>
      <vt:lpstr>Перечень мероприятий</vt:lpstr>
      <vt:lpstr>'2 квартал 2024'!Заголовки_для_печати</vt:lpstr>
      <vt:lpstr>'2 квартал 2024'!Область_печати</vt:lpstr>
      <vt:lpstr>'Перечень мероприятий'!Область_печати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Parus</dc:creator>
  <cp:lastModifiedBy>Аникина Т.Л.</cp:lastModifiedBy>
  <cp:lastPrinted>2023-02-15T10:35:43Z</cp:lastPrinted>
  <dcterms:created xsi:type="dcterms:W3CDTF">2022-03-17T09:51:26Z</dcterms:created>
  <dcterms:modified xsi:type="dcterms:W3CDTF">2024-06-27T05:08:17Z</dcterms:modified>
</cp:coreProperties>
</file>