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Обществ здоровье\Отчеты по программе\2024\1 кварт 2024\"/>
    </mc:Choice>
  </mc:AlternateContent>
  <bookViews>
    <workbookView xWindow="0" yWindow="0" windowWidth="22950" windowHeight="9435" activeTab="1"/>
  </bookViews>
  <sheets>
    <sheet name="1 квартал 2024" sheetId="1" r:id="rId1"/>
    <sheet name="Перечень мероприятий" sheetId="2" r:id="rId2"/>
  </sheets>
  <definedNames>
    <definedName name="_xlnm.Print_Titles" localSheetId="0">'1 квартал 2024'!$A:$A</definedName>
    <definedName name="_xlnm.Print_Area" localSheetId="0">'1 квартал 2024'!$A$1:$AE$11</definedName>
    <definedName name="_xlnm.Print_Area" localSheetId="1">'Перечень мероприятий'!$A$1:$G$123</definedName>
  </definedNames>
  <calcPr calcId="152511"/>
</workbook>
</file>

<file path=xl/calcChain.xml><?xml version="1.0" encoding="utf-8"?>
<calcChain xmlns="http://schemas.openxmlformats.org/spreadsheetml/2006/main">
  <c r="G105" i="2" l="1"/>
  <c r="G100" i="2"/>
  <c r="G87" i="2"/>
  <c r="G77" i="2"/>
  <c r="G72" i="2"/>
  <c r="G58" i="2"/>
  <c r="G49" i="2"/>
  <c r="G19" i="2"/>
  <c r="G7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F105" i="2"/>
  <c r="AD8" i="1" s="1"/>
  <c r="E105" i="2"/>
  <c r="AC8" i="1" s="1"/>
  <c r="F100" i="2"/>
  <c r="AA8" i="1" s="1"/>
  <c r="E100" i="2"/>
  <c r="Z8" i="1" s="1"/>
  <c r="F87" i="2"/>
  <c r="X8" i="1" s="1"/>
  <c r="E87" i="2"/>
  <c r="W8" i="1" s="1"/>
  <c r="F77" i="2"/>
  <c r="U8" i="1" s="1"/>
  <c r="E77" i="2"/>
  <c r="T8" i="1" s="1"/>
  <c r="F72" i="2"/>
  <c r="R8" i="1" s="1"/>
  <c r="E72" i="2"/>
  <c r="Q8" i="1" s="1"/>
  <c r="F58" i="2"/>
  <c r="O8" i="1" s="1"/>
  <c r="E58" i="2"/>
  <c r="N8" i="1" s="1"/>
  <c r="F49" i="2"/>
  <c r="L8" i="1" s="1"/>
  <c r="E49" i="2"/>
  <c r="K8" i="1" s="1"/>
  <c r="F19" i="2"/>
  <c r="I8" i="1" s="1"/>
  <c r="E19" i="2"/>
  <c r="H8" i="1" s="1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<sst xmlns="http://schemas.openxmlformats.org/spreadsheetml/2006/main" count="365" uniqueCount="292">
  <si>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</si>
  <si>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</si>
  <si>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</si>
  <si>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</si>
  <si>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</si>
  <si>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</si>
  <si>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</si>
  <si>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</si>
  <si>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</si>
  <si>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</si>
  <si>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</si>
  <si>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</si>
  <si>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</si>
  <si>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</si>
  <si>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</si>
  <si>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</si>
  <si>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</si>
  <si>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</si>
  <si>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</si>
  <si>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</si>
  <si>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</si>
  <si>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</si>
  <si>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</si>
  <si>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</si>
  <si>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</si>
  <si>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</si>
  <si>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</si>
  <si>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</si>
  <si>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</si>
  <si>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</si>
  <si>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</si>
  <si>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</si>
  <si>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</si>
  <si>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</si>
  <si>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</si>
  <si>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</si>
  <si>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</si>
  <si>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</si>
  <si>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</si>
  <si>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</si>
  <si>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</si>
  <si>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</si>
  <si>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</si>
  <si>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</si>
  <si>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</si>
  <si>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</si>
  <si>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</si>
  <si>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</si>
  <si>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</si>
  <si>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</si>
  <si>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</si>
  <si>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</si>
  <si>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</si>
  <si>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</si>
  <si>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</si>
  <si>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</si>
  <si>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</si>
  <si>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</si>
  <si>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</si>
  <si>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</si>
  <si>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</si>
  <si>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</si>
  <si>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</si>
  <si>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</si>
  <si>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</si>
  <si>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</si>
  <si>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</si>
  <si>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</si>
  <si>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</si>
  <si>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</si>
  <si>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r>
      <t>Отчет МО___</t>
    </r>
    <r>
      <rPr>
        <u/>
        <sz val="12"/>
        <color theme="1"/>
        <rFont val="Liberation Serif"/>
        <charset val="204"/>
      </rPr>
      <t>Березовский городской округ</t>
    </r>
    <r>
      <rPr>
        <sz val="12"/>
        <color theme="1"/>
        <rFont val="Liberation Serif"/>
        <family val="1"/>
        <charset val="204"/>
      </rPr>
      <t>____</t>
    </r>
  </si>
  <si>
    <t>1.4.</t>
  </si>
  <si>
    <t>1.5.</t>
  </si>
  <si>
    <t>9.9.</t>
  </si>
  <si>
    <t>1.6.</t>
  </si>
  <si>
    <t>1.7.</t>
  </si>
  <si>
    <t>1.8.</t>
  </si>
  <si>
    <t>1.9.</t>
  </si>
  <si>
    <t>2.4.</t>
  </si>
  <si>
    <t>2.5.</t>
  </si>
  <si>
    <t>2.6.</t>
  </si>
  <si>
    <t>3.4.</t>
  </si>
  <si>
    <t>6.4.</t>
  </si>
  <si>
    <t>3.5.</t>
  </si>
  <si>
    <t>3.6.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</si>
  <si>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</si>
  <si>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</si>
  <si>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</si>
  <si>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</si>
  <si>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</si>
  <si>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</si>
  <si>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</si>
  <si>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</si>
  <si>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</si>
  <si>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</si>
  <si>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</si>
  <si>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</si>
  <si>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</si>
  <si>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</si>
  <si>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</si>
  <si>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</si>
  <si>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</si>
  <si>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</si>
  <si>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</si>
  <si>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</si>
  <si>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</si>
  <si>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4.4.</t>
  </si>
  <si>
    <t>4.5.</t>
  </si>
  <si>
    <t>4.6.</t>
  </si>
  <si>
    <t>4.7.</t>
  </si>
  <si>
    <t>4.8.</t>
  </si>
  <si>
    <t>4.9.</t>
  </si>
  <si>
    <t>4.10.</t>
  </si>
  <si>
    <t>4.11.</t>
  </si>
  <si>
    <t>6.5.</t>
  </si>
  <si>
    <t>6.6.</t>
  </si>
  <si>
    <t>6.7.</t>
  </si>
  <si>
    <t>6.8.</t>
  </si>
  <si>
    <t>7.4.</t>
  </si>
  <si>
    <t>7.5.</t>
  </si>
  <si>
    <t>7.6.</t>
  </si>
  <si>
    <t>7.7.</t>
  </si>
  <si>
    <t>7.8.</t>
  </si>
  <si>
    <t>7.9.</t>
  </si>
  <si>
    <t>7.10.</t>
  </si>
  <si>
    <t>7.11.</t>
  </si>
  <si>
    <t>9.4.</t>
  </si>
  <si>
    <t>9.5.</t>
  </si>
  <si>
    <t>9.6.</t>
  </si>
  <si>
    <t>9.7.</t>
  </si>
  <si>
    <t>9.8.</t>
  </si>
  <si>
    <t>9.10.</t>
  </si>
  <si>
    <t>9.11.</t>
  </si>
  <si>
    <t>9.12.</t>
  </si>
  <si>
    <t>9.13.</t>
  </si>
  <si>
    <t>9.14.</t>
  </si>
  <si>
    <t>Ответственный за формирование отчета: Аникина Татьяна Леонидовна</t>
  </si>
  <si>
    <t>тел.должность начальник отдела социального развития администрации Березовского городского округа 8-343-69-4-31-69</t>
  </si>
  <si>
    <t>за период:_____1____ квартал 2024 г.</t>
  </si>
  <si>
    <t>«Развлечения с риском для жизни»</t>
  </si>
  <si>
    <t>"Золотая горка" №1</t>
  </si>
  <si>
    <t>«Советы психотерапевта по снятию стресса»</t>
  </si>
  <si>
    <t>управление образования</t>
  </si>
  <si>
    <t>ГАУЗСО "Березовская ЦГБ"</t>
  </si>
  <si>
    <t>Березовский техникум "Профи"</t>
  </si>
  <si>
    <t>Лекция-беседа для студентов 1-2 х курсов по профилактике употребления наркотических и психотропных веществ, сниффинга, профилактике употребления спиртных и энергетических напитков</t>
  </si>
  <si>
    <t>"Золотая горка" №2</t>
  </si>
  <si>
    <t>Подготовка к родительству: здоровье ребенка зависит от здоровья родителей.</t>
  </si>
  <si>
    <t>"Золотая горка" №4</t>
  </si>
  <si>
    <t>Как научить ребенка делать домашнее задание самостоятельно.</t>
  </si>
  <si>
    <t>"Золотая горка" №6</t>
  </si>
  <si>
    <t xml:space="preserve">  Всероссийская акция Зарядка первых</t>
  </si>
  <si>
    <t>«Правильный уход за полостью рта- залог здоровья всего организама»</t>
  </si>
  <si>
    <t>"Золотая горка" №5</t>
  </si>
  <si>
    <t>Берегите будущее своего ребенка</t>
  </si>
  <si>
    <t>"Березовский рабочий"№6</t>
  </si>
  <si>
    <t>"Золотая горка" №11</t>
  </si>
  <si>
    <t>Зависимость от гаджетов у детей и подростков</t>
  </si>
  <si>
    <t>Комплексный центр социального обслуживания населения г.Березовского</t>
  </si>
  <si>
    <t>Вконтакте Памятка "С любовью к себе"</t>
  </si>
  <si>
    <t>Вконтакте Памятка "Привычки,которые помогуть стать счастливой мамой"</t>
  </si>
  <si>
    <t>Вконтакте Памятка "Предупрежден - вооружен"</t>
  </si>
  <si>
    <t>«Как сохранить ЖКТ здоровым»</t>
  </si>
  <si>
    <t>22.02.2024, 02.03.2024</t>
  </si>
  <si>
    <t>управление образования, школа №9, лицей №3 "Альянс"</t>
  </si>
  <si>
    <t>январь</t>
  </si>
  <si>
    <t>ВКонтакте   " Три вопроса для здоровья матери и ребенка. Первые прививки</t>
  </si>
  <si>
    <t>Березовская ЦГБ</t>
  </si>
  <si>
    <t>Вконтакте "Грудное вскармливание"</t>
  </si>
  <si>
    <t>ВКонтакте   " Три вопроса для здоровья матери и ребенка. Роды</t>
  </si>
  <si>
    <t>Контроль здоровья</t>
  </si>
  <si>
    <t>20-21.03.2024</t>
  </si>
  <si>
    <t>Информационный час о вреде курения</t>
  </si>
  <si>
    <t>Досуговый центр п. Лосиный</t>
  </si>
  <si>
    <t>Беседа на антинаркотическую тему «Скажи соблазну нет»</t>
  </si>
  <si>
    <t>Формат-оффлайн: Тренинг-лекция психолога среди подростков техникума ПРОФИ</t>
  </si>
  <si>
    <t>БМАУ "Молодежка"</t>
  </si>
  <si>
    <t>12.01.2024 29.01.2024 02.02.2024 27.02.2024 05.03.2024</t>
  </si>
  <si>
    <t>Танцевальное занятие "Тик-ток клуб"</t>
  </si>
  <si>
    <t>Структурное подразделение БМБУК "Радуга-Центр" клуб "Цитрус"</t>
  </si>
  <si>
    <t>Мастер-класс "Фитнесс фехтование для женщин 35+"</t>
  </si>
  <si>
    <t>Структурное подразделение БМБУК "Радуга-Центр" клуб "Черника"</t>
  </si>
  <si>
    <t>11.02.2024 25.02.2024 10.03.2024 24.03.2024</t>
  </si>
  <si>
    <t>Мастер-класс "Cardio Dance"</t>
  </si>
  <si>
    <t>Структурное подразделение БМБУК "Радуга-Центр" "Дворец молодежи"</t>
  </si>
  <si>
    <t>08.02.2024 24.02.2024</t>
  </si>
  <si>
    <t>Мастер- класс по стик-хореографии для женщин 50+</t>
  </si>
  <si>
    <t>Формат-оффлайн: проект "СТиМ", гонки на снегокатах</t>
  </si>
  <si>
    <t>23.02.2024, 22.03.2024</t>
  </si>
  <si>
    <t>Мастер-класс "Знакомство с Цигун"</t>
  </si>
  <si>
    <t>Структурное подразделение БМБУК "Радуга-Центр" клуб "Лайм"</t>
  </si>
  <si>
    <t>13.03.2024 20.03.2024</t>
  </si>
  <si>
    <t>Мастер-класс "Искусство танца"</t>
  </si>
  <si>
    <t>Информационный час "Апельсиновое настроение" День апельсина и лимона</t>
  </si>
  <si>
    <t>Мастер-класс "Собачка из ниток"</t>
  </si>
  <si>
    <t>КДО п.Сарапулка</t>
  </si>
  <si>
    <t>07.02.2024
14.02.2024
20.02.2024</t>
  </si>
  <si>
    <t>13.03.2024
20.03.2024</t>
  </si>
  <si>
    <t>Беседа "Для чего нужен сон?"</t>
  </si>
  <si>
    <t>Формат-оффлайн: флешмоб "Международный день объятий"</t>
  </si>
  <si>
    <t>Информационный стенд «Всемирный день борьбы с онкологическими заболеваниями</t>
  </si>
  <si>
    <t>Профилактическая беседа "Всемирный день борьбы против рака"</t>
  </si>
  <si>
    <t>Беседа «Зимние опасности»</t>
  </si>
  <si>
    <t>ЦХПТ п.Монетный</t>
  </si>
  <si>
    <t>14.02.2024
17.01.2024</t>
  </si>
  <si>
    <t>Беседа "Азбука безопасности. Зима"</t>
  </si>
  <si>
    <t>Познавательный час «Безопасность на горке»</t>
  </si>
  <si>
    <t>Профилактическая игра "Опасные игры"</t>
  </si>
  <si>
    <t>Структурное подразделение БМБУК "Радуга-Центр" клуб "Гранат"</t>
  </si>
  <si>
    <t>Мастер-класс "Будь заметен на дороге"</t>
  </si>
  <si>
    <t>Структурное подразделение БМБУК "Радуга-Центр" клуб "Ежевика"</t>
  </si>
  <si>
    <t>Игровая программа «Санки - ледянки»</t>
  </si>
  <si>
    <t>12.03.2024 14.03.2024</t>
  </si>
  <si>
    <t>Мастер-класс "Безопасность на водоемах в весенний период"</t>
  </si>
  <si>
    <t>Мастер-класс «Сделай цветок для мамы»</t>
  </si>
  <si>
    <t>"Радуга-Центр"</t>
  </si>
  <si>
    <t>Общешкольная родительская конференция «Разговоры о важном. Семья и безопасность ребёнка». Проблемы школьного питания  и их решение</t>
  </si>
  <si>
    <t>Организация  участия родителей обучающихся в исследовании состояния здоровья и питания школьников.</t>
  </si>
  <si>
    <t>Неделя популяризации здорового питания. Памятка для детей (публикация во ВКонтакте)</t>
  </si>
  <si>
    <t xml:space="preserve"> ВКонтакте "Позвони- ты не одинок!" (Памятка)</t>
  </si>
  <si>
    <t>Лекция "Восстановление эмоционального здоровья"</t>
  </si>
  <si>
    <t>Публикация ВКонтакте Проявление гиподинамии</t>
  </si>
  <si>
    <t>Зимний туристический слет среди граждан пожилого возраста и инвалидов БГО «Зимний позитив».</t>
  </si>
  <si>
    <t xml:space="preserve">Формат-оффлайн: проект "СТиМ", Лесная битва </t>
  </si>
  <si>
    <t>КЦСОН, Городской совет ветеранов</t>
  </si>
  <si>
    <t>МЭ ОСПП "Будь здоров - ориентиры жизни!" пожарно-прикладная эстафета "Соколы России"</t>
  </si>
  <si>
    <t>управления образования, БМАОУ СОШ № 55</t>
  </si>
  <si>
    <t>Фестиваль зимних видов спорта,</t>
  </si>
  <si>
    <t>образовательные организации</t>
  </si>
  <si>
    <t>весь период</t>
  </si>
  <si>
    <t>сдача норм ГТО</t>
  </si>
  <si>
    <t>05-10.02.2024</t>
  </si>
  <si>
    <t>декада лыжного спорта</t>
  </si>
  <si>
    <t>30.01-06.032024</t>
  </si>
  <si>
    <t>Профилактические медицинские осмотры по результатам СПТ</t>
  </si>
  <si>
    <t>Березовская ЦГБ, образовательные организации</t>
  </si>
  <si>
    <t>Профилактика деструктивного поведения несовершеннолетних (семинар с педагогами БМАОУ СОШ № 11)</t>
  </si>
  <si>
    <t>управление образования, БМАОУ СОШ №11</t>
  </si>
  <si>
    <t>Единый день профилактики "Серьезный мир несерьезных подростков" (профилактика снифинга)</t>
  </si>
  <si>
    <t>01-06.03.2024</t>
  </si>
  <si>
    <t>Акция "Неделя профилактики"</t>
  </si>
  <si>
    <t>01.01-28.02.2024</t>
  </si>
  <si>
    <t>Всероссийская акция "Безопасность детства"</t>
  </si>
  <si>
    <t>Единый день профилактики "Что такое хорош, и что такое плохо"</t>
  </si>
  <si>
    <t>Муниципальный конкурс отрядов ЮИД для детей дошкольного возраста "ЮИД на страже безопасности"</t>
  </si>
  <si>
    <t>БМАДОУ "Детский сад № 23", управление образования, Госавтоинспекция</t>
  </si>
  <si>
    <t>Памятка "Весна - сезон кишечных инфекций"</t>
  </si>
  <si>
    <t>"Буллинг" (материалы для родителей)</t>
  </si>
  <si>
    <t>Единый день профилактики "Давайте жить дружно!"</t>
  </si>
  <si>
    <t>образовательные организаторы</t>
  </si>
  <si>
    <t>Родительская конференция "Знать и предупредить" (профилактика травли)</t>
  </si>
  <si>
    <t>БМАОУ Гимназия № 5</t>
  </si>
  <si>
    <t>март</t>
  </si>
  <si>
    <t xml:space="preserve">Приобретение дезинфицирующих средств </t>
  </si>
  <si>
    <t>муниципальные учреждения</t>
  </si>
  <si>
    <t>Централизованная библиотечная система филиал № 6</t>
  </si>
  <si>
    <t>Централизованная библиотечная системафилиал № 8</t>
  </si>
  <si>
    <t>Централизованная библиотечная системафилиал № 4</t>
  </si>
  <si>
    <t>Рождественские физкультурные мероприятия</t>
  </si>
  <si>
    <t>БМАУ СОК "Лидер"</t>
  </si>
  <si>
    <t>XLII Всероссийская массовая лыжная гонка "Лыжня России 2024"</t>
  </si>
  <si>
    <t>Открытый турнир Березовского городского округа по джиу-джитсу</t>
  </si>
  <si>
    <t>Открытыое первенство Березовского городского округа по рукопашному бою, посвященный памяти В.С. Чечвий</t>
  </si>
  <si>
    <t>РОО "Федерация рукопашного боя Березовского городского округа"</t>
  </si>
  <si>
    <t>Зимний Фестиваль ГТО среди общеобразовательных организацй и взрослого населения БГО</t>
  </si>
  <si>
    <t>Физкультурно-спортивное мероприятие "ГТО-детский сад" среди воспитанников дошкольных образовательных организаций Березовского городского округа</t>
  </si>
  <si>
    <t>Физкультурно-спортивное мероприятие "ГТО-образование" среди  образовательных организаций Березовского городского округа</t>
  </si>
  <si>
    <t>Физкультурные и физкультурно-оздоровительные мероприятия, посвященные Дню защитника Отечества</t>
  </si>
  <si>
    <t>Спортивные мероприятия в рамкха Спартакиады "Старшее поколение"</t>
  </si>
  <si>
    <t>Физкультурные мероприяти, посвященные Международному женскому дню 8 марта</t>
  </si>
  <si>
    <t>Физкультурные мероприятия в рамках спартакиады "Сила Березовского в спорте" среди общеобразовательных организаций БГО</t>
  </si>
  <si>
    <t>Открытое Первенство Березовского городского округа по прыжкам на АКД</t>
  </si>
  <si>
    <t>МАУДО"Спортивная школа "Олимп"</t>
  </si>
  <si>
    <t>Открытое Первенство Березовского городского округа по прыжкам в высоту "Февральский взлет"</t>
  </si>
  <si>
    <t>Кубок Березовского городского округа по подводному спорту</t>
  </si>
  <si>
    <t>Физкультурные мероприятия в рамках Спартакиады среди работников общеобразовательных организаций Березовского городского округа</t>
  </si>
  <si>
    <t>6-20 января</t>
  </si>
  <si>
    <t>10 февраля</t>
  </si>
  <si>
    <t>21 января</t>
  </si>
  <si>
    <t>20 января</t>
  </si>
  <si>
    <t>2-3 февраля</t>
  </si>
  <si>
    <t>явнарь-март</t>
  </si>
  <si>
    <t>22-24 февраля</t>
  </si>
  <si>
    <t>28 февраля,             31 марта</t>
  </si>
  <si>
    <t>5-10 марта</t>
  </si>
  <si>
    <t>февраль-март</t>
  </si>
  <si>
    <t>27 января</t>
  </si>
  <si>
    <t>23 февраля</t>
  </si>
  <si>
    <t>февраль</t>
  </si>
  <si>
    <t>26 марта</t>
  </si>
  <si>
    <t>Открытый турнир по хоккею с шайбой, посвященный памяти А.Ширчкова</t>
  </si>
  <si>
    <t>Публикация "Всемирный день борьбы против рака"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</si>
</sst>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u/>
      <sz val="12"/>
      <color theme="1"/>
      <name val="Liberation Serif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rgb="FF1F1F1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justify" vertical="center"/>
    </xf>
    <xf numFmtId="17" fontId="1" fillId="0" borderId="1" xfId="0" applyNumberFormat="1" applyFont="1" applyBorder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" fontId="11" fillId="0" borderId="1" xfId="0" applyNumberFormat="1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justify" vertical="center"/>
    </xf>
    <xf numFmtId="0" fontId="14" fillId="0" borderId="1" xfId="0" applyFont="1" applyBorder="1" applyAlignment="1">
      <alignment wrapText="1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35" sqref="D35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МО___Березовский городской округ____</v>
      </c>
    </row>
    <row r="2" spans="1:31">
      <c r="A2" s="1" t="s">
        <v>0</v>
      </c>
    </row>
    <row r="3" spans="1:31">
      <c r="A3" s="1" t="str">
        <f>'Перечень мероприятий'!C4</f>
        <v>за период:_____1____ квартал 2024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65" t="s">
        <v>1</v>
      </c>
      <c r="B6" s="67" t="s">
        <v>2</v>
      </c>
      <c r="C6" s="67"/>
      <c r="D6" s="67"/>
      <c r="E6" s="64" t="s">
        <v>3</v>
      </c>
      <c r="F6" s="64"/>
      <c r="G6" s="64"/>
      <c r="H6" s="64" t="s">
        <v>4</v>
      </c>
      <c r="I6" s="64"/>
      <c r="J6" s="64"/>
      <c r="K6" s="64" t="s">
        <v>5</v>
      </c>
      <c r="L6" s="64"/>
      <c r="M6" s="64"/>
      <c r="N6" s="64" t="s">
        <v>6</v>
      </c>
      <c r="O6" s="64"/>
      <c r="P6" s="64"/>
      <c r="Q6" s="64" t="s">
        <v>7</v>
      </c>
      <c r="R6" s="64"/>
      <c r="S6" s="64"/>
      <c r="T6" s="64" t="s">
        <v>8</v>
      </c>
      <c r="U6" s="64"/>
      <c r="V6" s="64"/>
      <c r="W6" s="64" t="s">
        <v>9</v>
      </c>
      <c r="X6" s="64"/>
      <c r="Y6" s="64"/>
      <c r="Z6" s="64" t="s">
        <v>10</v>
      </c>
      <c r="AA6" s="64"/>
      <c r="AB6" s="64"/>
      <c r="AC6" s="64" t="s">
        <v>11</v>
      </c>
      <c r="AD6" s="64"/>
      <c r="AE6" s="64"/>
    </row>
    <row r="7" spans="1:31" s="6" customFormat="1" ht="25.5">
      <c r="A7" s="66"/>
      <c r="B7" s="3" t="s">
        <v>12</v>
      </c>
      <c r="C7" s="3" t="s">
        <v>67</v>
      </c>
      <c r="D7" s="3" t="s">
        <v>68</v>
      </c>
      <c r="E7" s="3" t="s">
        <v>12</v>
      </c>
      <c r="F7" s="3" t="s">
        <v>13</v>
      </c>
      <c r="G7" s="3" t="s">
        <v>68</v>
      </c>
      <c r="H7" s="3" t="s">
        <v>12</v>
      </c>
      <c r="I7" s="3" t="s">
        <v>13</v>
      </c>
      <c r="J7" s="3" t="s">
        <v>68</v>
      </c>
      <c r="K7" s="3" t="s">
        <v>12</v>
      </c>
      <c r="L7" s="3" t="s">
        <v>13</v>
      </c>
      <c r="M7" s="3" t="s">
        <v>68</v>
      </c>
      <c r="N7" s="3" t="s">
        <v>12</v>
      </c>
      <c r="O7" s="3" t="s">
        <v>13</v>
      </c>
      <c r="P7" s="3" t="s">
        <v>68</v>
      </c>
      <c r="Q7" s="3" t="s">
        <v>12</v>
      </c>
      <c r="R7" s="3" t="s">
        <v>13</v>
      </c>
      <c r="S7" s="3" t="s">
        <v>68</v>
      </c>
      <c r="T7" s="3" t="s">
        <v>12</v>
      </c>
      <c r="U7" s="3" t="s">
        <v>13</v>
      </c>
      <c r="V7" s="3" t="s">
        <v>68</v>
      </c>
      <c r="W7" s="3" t="s">
        <v>12</v>
      </c>
      <c r="X7" s="3" t="s">
        <v>13</v>
      </c>
      <c r="Y7" s="3" t="s">
        <v>68</v>
      </c>
      <c r="Z7" s="3" t="s">
        <v>12</v>
      </c>
      <c r="AA7" s="3" t="s">
        <v>13</v>
      </c>
      <c r="AB7" s="3" t="s">
        <v>68</v>
      </c>
      <c r="AC7" s="3" t="s">
        <v>12</v>
      </c>
      <c r="AD7" s="3" t="s">
        <v>13</v>
      </c>
      <c r="AE7" s="3" t="s">
        <v>68</v>
      </c>
    </row>
    <row r="8" spans="1:31" s="17" customFormat="1">
      <c r="A8" s="14"/>
      <c r="B8" s="15">
        <f>E8+H8+K8+N8+Q8+T8+W8+Z8+AC8</f>
        <v>940</v>
      </c>
      <c r="C8" s="15">
        <f>AVERAGE(F8,I8,L8,O8,R8,U8,X8,AA8,AD8)</f>
        <v>11996.333333333334</v>
      </c>
      <c r="D8" s="22">
        <f t="shared" ref="D8" si="0">G8+J8+M8+P8+S8+V8+Y8+AB8+AE8</f>
        <v>1378479.8</v>
      </c>
      <c r="E8" s="16">
        <f>'Перечень мероприятий'!E7</f>
        <v>106</v>
      </c>
      <c r="F8" s="16">
        <f>'Перечень мероприятий'!F7</f>
        <v>12896</v>
      </c>
      <c r="G8" s="23">
        <f>'Перечень мероприятий'!G7</f>
        <v>3000</v>
      </c>
      <c r="H8" s="7">
        <f>'Перечень мероприятий'!E19</f>
        <v>138</v>
      </c>
      <c r="I8" s="7">
        <f>'Перечень мероприятий'!F19</f>
        <v>18076</v>
      </c>
      <c r="J8" s="24">
        <f>'Перечень мероприятий'!G19</f>
        <v>1088259.8</v>
      </c>
      <c r="K8" s="7">
        <f>'Перечень мероприятий'!E49</f>
        <v>5</v>
      </c>
      <c r="L8" s="7">
        <f>'Перечень мероприятий'!F49</f>
        <v>470</v>
      </c>
      <c r="M8" s="24">
        <f>'Перечень мероприятий'!G49</f>
        <v>15000</v>
      </c>
      <c r="N8" s="7">
        <f>'Перечень мероприятий'!E58</f>
        <v>87</v>
      </c>
      <c r="O8" s="7">
        <f>'Перечень мероприятий'!F58</f>
        <v>19317</v>
      </c>
      <c r="P8" s="24">
        <f>'Перечень мероприятий'!G58</f>
        <v>5500</v>
      </c>
      <c r="Q8" s="16">
        <f>'Перечень мероприятий'!E72</f>
        <v>3</v>
      </c>
      <c r="R8" s="16">
        <f>'Перечень мероприятий'!F72</f>
        <v>596</v>
      </c>
      <c r="S8" s="23">
        <f>'Перечень мероприятий'!G72</f>
        <v>350</v>
      </c>
      <c r="T8" s="16">
        <f>'Перечень мероприятий'!E77</f>
        <v>10</v>
      </c>
      <c r="U8" s="16">
        <f>'Перечень мероприятий'!F77</f>
        <v>476</v>
      </c>
      <c r="V8" s="23">
        <f>'Перечень мероприятий'!G77</f>
        <v>6550</v>
      </c>
      <c r="W8" s="16">
        <f>'Перечень мероприятий'!E87</f>
        <v>9</v>
      </c>
      <c r="X8" s="16">
        <f>'Перечень мероприятий'!F87</f>
        <v>15689</v>
      </c>
      <c r="Y8" s="23">
        <f>'Перечень мероприятий'!G87</f>
        <v>1000</v>
      </c>
      <c r="Z8" s="7">
        <f>'Перечень мероприятий'!E100</f>
        <v>3</v>
      </c>
      <c r="AA8" s="7">
        <f>'Перечень мероприятий'!F100</f>
        <v>4636</v>
      </c>
      <c r="AB8" s="24">
        <f>'Перечень мероприятий'!G100</f>
        <v>250000</v>
      </c>
      <c r="AC8" s="16">
        <f>'Перечень мероприятий'!E105</f>
        <v>579</v>
      </c>
      <c r="AD8" s="16">
        <f>'Перечень мероприятий'!F105</f>
        <v>35811</v>
      </c>
      <c r="AE8" s="23">
        <f>'Перечень мероприятий'!G105</f>
        <v>8820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view="pageBreakPreview" topLeftCell="A2" zoomScale="78" zoomScaleSheetLayoutView="78" workbookViewId="0">
      <pane xSplit="1" ySplit="4" topLeftCell="B45" activePane="bottomRight" state="frozen"/>
      <selection activeCell="A2" sqref="A2"/>
      <selection pane="topRight" activeCell="B2" sqref="B2"/>
      <selection pane="bottomLeft" activeCell="A5" sqref="A5"/>
      <selection pane="bottomRight" activeCell="E27" sqref="E27"/>
    </sheetView>
  </sheetViews>
  <sheetFormatPr defaultRowHeight="15.75"/>
  <cols>
    <col min="1" max="1" width="8.7109375" style="11" customWidth="1"/>
    <col min="2" max="2" width="15.5703125" style="11" customWidth="1"/>
    <col min="3" max="3" width="73.5703125" style="11" customWidth="1"/>
    <col min="4" max="4" width="15.57031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70</v>
      </c>
      <c r="F2" s="12"/>
    </row>
    <row r="3" spans="1:7">
      <c r="B3" s="1"/>
      <c r="C3" s="11" t="s">
        <v>69</v>
      </c>
    </row>
    <row r="4" spans="1:7">
      <c r="C4" s="1" t="s">
        <v>138</v>
      </c>
      <c r="D4" s="1"/>
      <c r="E4" s="1"/>
    </row>
    <row r="5" spans="1:7" ht="47.25">
      <c r="A5" s="4" t="s">
        <v>15</v>
      </c>
      <c r="B5" s="4" t="s">
        <v>63</v>
      </c>
      <c r="C5" s="4" t="s">
        <v>16</v>
      </c>
      <c r="D5" s="4" t="s">
        <v>64</v>
      </c>
      <c r="E5" s="4" t="s">
        <v>65</v>
      </c>
      <c r="F5" s="4" t="s">
        <v>13</v>
      </c>
      <c r="G5" s="30" t="s">
        <v>66</v>
      </c>
    </row>
    <row r="6" spans="1:7">
      <c r="A6" s="4"/>
      <c r="B6" s="4"/>
      <c r="C6" s="4" t="s">
        <v>2</v>
      </c>
      <c r="D6" s="4"/>
      <c r="E6" s="19">
        <f>E7+E19+E49+E58+E72+E77+E87+E100+E105</f>
        <v>940</v>
      </c>
      <c r="F6" s="19">
        <f>F7+F19+F49+F58+F72+F77+F87+F100+F105</f>
        <v>107967</v>
      </c>
      <c r="G6" s="21">
        <f>G7+G19+G49+G58+G72+G77+G87+G100+G105</f>
        <v>1378479.8</v>
      </c>
    </row>
    <row r="7" spans="1:7">
      <c r="A7" s="4" t="s">
        <v>18</v>
      </c>
      <c r="B7" s="4"/>
      <c r="C7" s="4" t="s">
        <v>19</v>
      </c>
      <c r="D7" s="4"/>
      <c r="E7" s="19">
        <f>SUM(E8:E18)</f>
        <v>106</v>
      </c>
      <c r="F7" s="19">
        <f>SUM(F8:F18)</f>
        <v>12896</v>
      </c>
      <c r="G7" s="21">
        <f>SUM(G8:G18)</f>
        <v>3000</v>
      </c>
    </row>
    <row r="8" spans="1:7" s="35" customFormat="1" ht="47.25">
      <c r="A8" s="37" t="s">
        <v>20</v>
      </c>
      <c r="B8" s="41">
        <v>45307</v>
      </c>
      <c r="C8" s="42" t="s">
        <v>145</v>
      </c>
      <c r="D8" s="38" t="s">
        <v>144</v>
      </c>
      <c r="E8" s="39">
        <v>1</v>
      </c>
      <c r="F8" s="39">
        <v>256</v>
      </c>
      <c r="G8" s="40">
        <v>0</v>
      </c>
    </row>
    <row r="9" spans="1:7" ht="47.25">
      <c r="A9" s="4" t="s">
        <v>21</v>
      </c>
      <c r="B9" s="32">
        <v>45309</v>
      </c>
      <c r="C9" s="4" t="s">
        <v>172</v>
      </c>
      <c r="D9" s="4" t="s">
        <v>173</v>
      </c>
      <c r="E9" s="19">
        <v>1</v>
      </c>
      <c r="F9" s="19">
        <v>178</v>
      </c>
      <c r="G9" s="21">
        <v>0</v>
      </c>
    </row>
    <row r="10" spans="1:7" ht="31.5">
      <c r="A10" s="4" t="s">
        <v>22</v>
      </c>
      <c r="B10" s="32">
        <v>45364</v>
      </c>
      <c r="C10" s="4" t="s">
        <v>175</v>
      </c>
      <c r="D10" s="4" t="s">
        <v>176</v>
      </c>
      <c r="E10" s="31">
        <v>1</v>
      </c>
      <c r="F10" s="31">
        <v>31</v>
      </c>
      <c r="G10" s="21">
        <v>1000</v>
      </c>
    </row>
    <row r="11" spans="1:7" ht="47.25">
      <c r="A11" s="4" t="s">
        <v>71</v>
      </c>
      <c r="B11" s="32">
        <v>45376</v>
      </c>
      <c r="C11" s="4" t="s">
        <v>174</v>
      </c>
      <c r="D11" s="4" t="s">
        <v>173</v>
      </c>
      <c r="E11" s="25">
        <v>1</v>
      </c>
      <c r="F11" s="25">
        <v>18</v>
      </c>
      <c r="G11" s="21">
        <v>0</v>
      </c>
    </row>
    <row r="12" spans="1:7" ht="78.75">
      <c r="A12" s="33" t="s">
        <v>72</v>
      </c>
      <c r="B12" s="54" t="s">
        <v>233</v>
      </c>
      <c r="C12" s="51" t="s">
        <v>234</v>
      </c>
      <c r="D12" s="51" t="s">
        <v>235</v>
      </c>
      <c r="E12" s="52">
        <v>21</v>
      </c>
      <c r="F12" s="52">
        <v>412</v>
      </c>
      <c r="G12" s="53">
        <v>0</v>
      </c>
    </row>
    <row r="13" spans="1:7" ht="63">
      <c r="A13" s="30" t="s">
        <v>74</v>
      </c>
      <c r="B13" s="54">
        <v>45309</v>
      </c>
      <c r="C13" s="51" t="s">
        <v>236</v>
      </c>
      <c r="D13" s="51" t="s">
        <v>237</v>
      </c>
      <c r="E13" s="52">
        <v>1</v>
      </c>
      <c r="F13" s="52">
        <v>21</v>
      </c>
      <c r="G13" s="53">
        <v>2000</v>
      </c>
    </row>
    <row r="14" spans="1:7" ht="47.25">
      <c r="A14" s="30" t="s">
        <v>75</v>
      </c>
      <c r="B14" s="54">
        <v>45317</v>
      </c>
      <c r="C14" s="51" t="s">
        <v>238</v>
      </c>
      <c r="D14" s="51" t="s">
        <v>228</v>
      </c>
      <c r="E14" s="52">
        <v>48</v>
      </c>
      <c r="F14" s="52">
        <v>7480</v>
      </c>
      <c r="G14" s="53">
        <v>0</v>
      </c>
    </row>
    <row r="15" spans="1:7" ht="47.25">
      <c r="A15" s="30" t="s">
        <v>76</v>
      </c>
      <c r="B15" s="51" t="s">
        <v>239</v>
      </c>
      <c r="C15" s="51" t="s">
        <v>240</v>
      </c>
      <c r="D15" s="51" t="s">
        <v>228</v>
      </c>
      <c r="E15" s="52">
        <v>32</v>
      </c>
      <c r="F15" s="52">
        <v>4500</v>
      </c>
      <c r="G15" s="53">
        <v>0</v>
      </c>
    </row>
    <row r="16" spans="1:7">
      <c r="A16" s="30" t="s">
        <v>77</v>
      </c>
      <c r="B16" s="4"/>
      <c r="C16" s="4"/>
      <c r="D16" s="4"/>
      <c r="E16" s="31"/>
      <c r="F16" s="31"/>
      <c r="G16" s="21"/>
    </row>
    <row r="17" spans="1:7">
      <c r="A17" s="30"/>
    </row>
    <row r="18" spans="1:7">
      <c r="A18" s="26"/>
      <c r="B18" s="26"/>
      <c r="C18" s="26"/>
      <c r="D18" s="26"/>
      <c r="E18" s="27"/>
      <c r="F18" s="27"/>
      <c r="G18" s="28"/>
    </row>
    <row r="19" spans="1:7">
      <c r="A19" s="4" t="s">
        <v>23</v>
      </c>
      <c r="B19" s="4"/>
      <c r="C19" s="4" t="s">
        <v>24</v>
      </c>
      <c r="D19" s="4"/>
      <c r="E19" s="19">
        <f>SUM(E20:E48)</f>
        <v>138</v>
      </c>
      <c r="F19" s="19">
        <f>SUM(F20:F48)</f>
        <v>18076</v>
      </c>
      <c r="G19" s="21">
        <f>SUM(G20:G48)</f>
        <v>1088259.8</v>
      </c>
    </row>
    <row r="20" spans="1:7" ht="47.25">
      <c r="A20" s="13" t="s">
        <v>25</v>
      </c>
      <c r="B20" s="32">
        <v>45301</v>
      </c>
      <c r="C20" s="4" t="s">
        <v>221</v>
      </c>
      <c r="D20" s="4" t="s">
        <v>143</v>
      </c>
      <c r="E20" s="19">
        <v>1</v>
      </c>
      <c r="F20" s="19">
        <v>511</v>
      </c>
      <c r="G20" s="21">
        <v>0</v>
      </c>
    </row>
    <row r="21" spans="1:7" ht="47.25">
      <c r="A21" s="4" t="s">
        <v>26</v>
      </c>
      <c r="B21" s="32">
        <v>45337</v>
      </c>
      <c r="C21" s="4" t="s">
        <v>151</v>
      </c>
      <c r="D21" s="4" t="s">
        <v>144</v>
      </c>
      <c r="E21" s="19">
        <v>1</v>
      </c>
      <c r="F21" s="19">
        <v>95</v>
      </c>
      <c r="G21" s="21">
        <v>0</v>
      </c>
    </row>
    <row r="22" spans="1:7" ht="94.5">
      <c r="A22" s="4" t="s">
        <v>27</v>
      </c>
      <c r="B22" s="32" t="s">
        <v>177</v>
      </c>
      <c r="C22" s="4" t="s">
        <v>178</v>
      </c>
      <c r="D22" s="4" t="s">
        <v>179</v>
      </c>
      <c r="E22" s="25">
        <v>5</v>
      </c>
      <c r="F22" s="25">
        <v>35</v>
      </c>
      <c r="G22" s="21">
        <v>0</v>
      </c>
    </row>
    <row r="23" spans="1:7" ht="94.5">
      <c r="A23" s="4" t="s">
        <v>78</v>
      </c>
      <c r="B23" s="32">
        <v>45316</v>
      </c>
      <c r="C23" s="4" t="s">
        <v>180</v>
      </c>
      <c r="D23" s="4" t="s">
        <v>181</v>
      </c>
      <c r="E23" s="25">
        <v>1</v>
      </c>
      <c r="F23" s="25">
        <v>5</v>
      </c>
      <c r="G23" s="21">
        <v>0</v>
      </c>
    </row>
    <row r="24" spans="1:7" ht="31.5">
      <c r="A24" s="4" t="s">
        <v>79</v>
      </c>
      <c r="B24" s="32">
        <v>45304</v>
      </c>
      <c r="C24" s="4" t="s">
        <v>187</v>
      </c>
      <c r="D24" s="4" t="s">
        <v>176</v>
      </c>
      <c r="E24" s="25">
        <v>1</v>
      </c>
      <c r="F24" s="25">
        <v>22</v>
      </c>
      <c r="G24" s="21">
        <v>2000</v>
      </c>
    </row>
    <row r="25" spans="1:7" ht="31.5">
      <c r="A25" s="4" t="s">
        <v>80</v>
      </c>
      <c r="B25" s="32" t="s">
        <v>188</v>
      </c>
      <c r="C25" s="4" t="s">
        <v>223</v>
      </c>
      <c r="D25" s="4" t="s">
        <v>176</v>
      </c>
      <c r="E25" s="25">
        <v>2</v>
      </c>
      <c r="F25" s="25">
        <v>140</v>
      </c>
      <c r="G25" s="21">
        <v>0</v>
      </c>
    </row>
    <row r="26" spans="1:7" ht="63">
      <c r="A26" s="4" t="s">
        <v>85</v>
      </c>
      <c r="B26" s="32">
        <v>45350</v>
      </c>
      <c r="C26" s="4" t="s">
        <v>222</v>
      </c>
      <c r="D26" s="4" t="s">
        <v>224</v>
      </c>
      <c r="E26" s="44">
        <v>1</v>
      </c>
      <c r="F26" s="44">
        <v>95</v>
      </c>
      <c r="G26" s="45">
        <v>5000</v>
      </c>
    </row>
    <row r="27" spans="1:7" ht="63">
      <c r="A27" s="4" t="s">
        <v>86</v>
      </c>
      <c r="B27" s="50">
        <v>45353</v>
      </c>
      <c r="C27" s="46" t="s">
        <v>225</v>
      </c>
      <c r="D27" s="46" t="s">
        <v>226</v>
      </c>
      <c r="E27" s="48">
        <v>1</v>
      </c>
      <c r="F27" s="48">
        <v>80</v>
      </c>
      <c r="G27" s="49">
        <v>4289.01</v>
      </c>
    </row>
    <row r="28" spans="1:7" ht="47.25">
      <c r="A28" s="4" t="s">
        <v>87</v>
      </c>
      <c r="B28" s="50">
        <v>45351</v>
      </c>
      <c r="C28" s="46" t="s">
        <v>227</v>
      </c>
      <c r="D28" s="46" t="s">
        <v>228</v>
      </c>
      <c r="E28" s="48">
        <v>1</v>
      </c>
      <c r="F28" s="48">
        <v>90</v>
      </c>
      <c r="G28" s="49">
        <v>0</v>
      </c>
    </row>
    <row r="29" spans="1:7" ht="47.25">
      <c r="A29" s="4" t="s">
        <v>88</v>
      </c>
      <c r="B29" s="50" t="s">
        <v>229</v>
      </c>
      <c r="C29" s="46" t="s">
        <v>230</v>
      </c>
      <c r="D29" s="46" t="s">
        <v>228</v>
      </c>
      <c r="E29" s="48">
        <v>10</v>
      </c>
      <c r="F29" s="48">
        <v>345</v>
      </c>
      <c r="G29" s="49">
        <v>0</v>
      </c>
    </row>
    <row r="30" spans="1:7" ht="47.25">
      <c r="A30" s="4" t="s">
        <v>89</v>
      </c>
      <c r="B30" s="50" t="s">
        <v>231</v>
      </c>
      <c r="C30" s="47" t="s">
        <v>232</v>
      </c>
      <c r="D30" s="46" t="s">
        <v>228</v>
      </c>
      <c r="E30" s="48">
        <v>48</v>
      </c>
      <c r="F30" s="48">
        <v>10000</v>
      </c>
      <c r="G30" s="49">
        <v>10000</v>
      </c>
    </row>
    <row r="31" spans="1:7" ht="31.5">
      <c r="A31" s="4" t="s">
        <v>90</v>
      </c>
      <c r="B31" s="75" t="s">
        <v>280</v>
      </c>
      <c r="C31" s="4" t="s">
        <v>264</v>
      </c>
      <c r="D31" s="4" t="s">
        <v>259</v>
      </c>
      <c r="E31" s="31">
        <v>2</v>
      </c>
      <c r="F31" s="31">
        <v>80</v>
      </c>
      <c r="G31" s="21">
        <v>124096</v>
      </c>
    </row>
    <row r="32" spans="1:7" ht="47.25">
      <c r="A32" s="4" t="s">
        <v>91</v>
      </c>
      <c r="B32" s="75" t="s">
        <v>281</v>
      </c>
      <c r="C32" s="4" t="s">
        <v>265</v>
      </c>
      <c r="D32" s="4" t="s">
        <v>259</v>
      </c>
      <c r="E32" s="31">
        <v>5</v>
      </c>
      <c r="F32" s="31">
        <v>151</v>
      </c>
      <c r="G32" s="21">
        <v>66367</v>
      </c>
    </row>
    <row r="33" spans="1:7" ht="31.5">
      <c r="A33" s="4" t="s">
        <v>92</v>
      </c>
      <c r="B33" s="75" t="s">
        <v>281</v>
      </c>
      <c r="C33" s="4" t="s">
        <v>266</v>
      </c>
      <c r="D33" s="4" t="s">
        <v>259</v>
      </c>
      <c r="E33" s="31">
        <v>5</v>
      </c>
      <c r="F33" s="31">
        <v>225</v>
      </c>
      <c r="G33" s="21">
        <v>52639</v>
      </c>
    </row>
    <row r="34" spans="1:7" ht="31.5">
      <c r="A34" s="4" t="s">
        <v>93</v>
      </c>
      <c r="B34" s="75" t="s">
        <v>282</v>
      </c>
      <c r="C34" s="4" t="s">
        <v>267</v>
      </c>
      <c r="D34" s="4" t="s">
        <v>259</v>
      </c>
      <c r="E34" s="31">
        <v>10</v>
      </c>
      <c r="F34" s="31">
        <v>355</v>
      </c>
      <c r="G34" s="21">
        <v>60615.94</v>
      </c>
    </row>
    <row r="35" spans="1:7" ht="31.5">
      <c r="A35" s="4" t="s">
        <v>94</v>
      </c>
      <c r="B35" s="75" t="s">
        <v>283</v>
      </c>
      <c r="C35" s="4" t="s">
        <v>268</v>
      </c>
      <c r="D35" s="4" t="s">
        <v>259</v>
      </c>
      <c r="E35" s="31">
        <v>3</v>
      </c>
      <c r="F35" s="31">
        <v>50</v>
      </c>
      <c r="G35" s="21">
        <v>12468.3</v>
      </c>
    </row>
    <row r="36" spans="1:7" ht="31.5">
      <c r="A36" s="4" t="s">
        <v>95</v>
      </c>
      <c r="B36" s="75" t="s">
        <v>284</v>
      </c>
      <c r="C36" s="4" t="s">
        <v>269</v>
      </c>
      <c r="D36" s="4" t="s">
        <v>259</v>
      </c>
      <c r="E36" s="31">
        <v>5</v>
      </c>
      <c r="F36" s="31">
        <v>140</v>
      </c>
      <c r="G36" s="21">
        <v>33794</v>
      </c>
    </row>
    <row r="37" spans="1:7" ht="31.5">
      <c r="A37" s="4" t="s">
        <v>96</v>
      </c>
      <c r="B37" s="75" t="s">
        <v>285</v>
      </c>
      <c r="C37" s="4" t="s">
        <v>270</v>
      </c>
      <c r="D37" s="4" t="s">
        <v>259</v>
      </c>
      <c r="E37" s="31">
        <v>5</v>
      </c>
      <c r="F37" s="31">
        <v>264</v>
      </c>
      <c r="G37" s="21">
        <v>61282</v>
      </c>
    </row>
    <row r="38" spans="1:7" ht="47.25">
      <c r="A38" s="4" t="s">
        <v>97</v>
      </c>
      <c r="B38" s="75" t="s">
        <v>286</v>
      </c>
      <c r="C38" s="4" t="s">
        <v>271</v>
      </c>
      <c r="D38" s="4" t="s">
        <v>272</v>
      </c>
      <c r="E38" s="31">
        <v>1</v>
      </c>
      <c r="F38" s="31">
        <v>130</v>
      </c>
      <c r="G38" s="21">
        <v>10530</v>
      </c>
    </row>
    <row r="39" spans="1:7" ht="47.25">
      <c r="A39" s="4" t="s">
        <v>98</v>
      </c>
      <c r="B39" s="75" t="s">
        <v>287</v>
      </c>
      <c r="C39" s="4" t="s">
        <v>273</v>
      </c>
      <c r="D39" s="4" t="s">
        <v>272</v>
      </c>
      <c r="E39" s="31">
        <v>1</v>
      </c>
      <c r="F39" s="31">
        <v>95</v>
      </c>
      <c r="G39" s="21">
        <v>37200</v>
      </c>
    </row>
    <row r="40" spans="1:7" ht="47.25">
      <c r="A40" s="4" t="s">
        <v>99</v>
      </c>
      <c r="B40" s="75" t="s">
        <v>288</v>
      </c>
      <c r="C40" s="4" t="s">
        <v>274</v>
      </c>
      <c r="D40" s="4" t="s">
        <v>272</v>
      </c>
      <c r="E40" s="31">
        <v>1</v>
      </c>
      <c r="F40" s="31">
        <v>160</v>
      </c>
      <c r="G40" s="21">
        <v>13230</v>
      </c>
    </row>
    <row r="41" spans="1:7" ht="31.5">
      <c r="A41" s="34" t="s">
        <v>100</v>
      </c>
      <c r="B41" s="75" t="s">
        <v>289</v>
      </c>
      <c r="C41" s="4" t="s">
        <v>275</v>
      </c>
      <c r="D41" s="4" t="s">
        <v>259</v>
      </c>
      <c r="E41" s="31">
        <v>3</v>
      </c>
      <c r="F41" s="31">
        <v>94</v>
      </c>
      <c r="G41" s="21">
        <v>21802</v>
      </c>
    </row>
    <row r="42" spans="1:7" ht="31.5">
      <c r="A42" s="4" t="s">
        <v>101</v>
      </c>
      <c r="B42" s="75" t="s">
        <v>287</v>
      </c>
      <c r="C42" s="80" t="s">
        <v>290</v>
      </c>
      <c r="D42" s="80" t="s">
        <v>259</v>
      </c>
      <c r="E42" s="81">
        <v>1</v>
      </c>
      <c r="F42" s="81">
        <v>40</v>
      </c>
      <c r="G42" s="82">
        <v>11454.05</v>
      </c>
    </row>
    <row r="43" spans="1:7" ht="31.5">
      <c r="A43" s="4" t="s">
        <v>102</v>
      </c>
      <c r="B43" s="79" t="s">
        <v>276</v>
      </c>
      <c r="C43" s="76" t="s">
        <v>258</v>
      </c>
      <c r="D43" s="76" t="s">
        <v>259</v>
      </c>
      <c r="E43" s="77">
        <v>14</v>
      </c>
      <c r="F43" s="77">
        <v>280</v>
      </c>
      <c r="G43" s="78">
        <v>28560</v>
      </c>
    </row>
    <row r="44" spans="1:7" s="70" customFormat="1" ht="31.5">
      <c r="A44" s="71" t="s">
        <v>103</v>
      </c>
      <c r="B44" s="79" t="s">
        <v>277</v>
      </c>
      <c r="C44" s="76" t="s">
        <v>260</v>
      </c>
      <c r="D44" s="76" t="s">
        <v>259</v>
      </c>
      <c r="E44" s="77">
        <v>8</v>
      </c>
      <c r="F44" s="77">
        <v>4307</v>
      </c>
      <c r="G44" s="78">
        <v>454723</v>
      </c>
    </row>
    <row r="45" spans="1:7" s="70" customFormat="1" ht="31.5">
      <c r="A45" s="71" t="s">
        <v>104</v>
      </c>
      <c r="B45" s="79" t="s">
        <v>278</v>
      </c>
      <c r="C45" s="76" t="s">
        <v>261</v>
      </c>
      <c r="D45" s="76" t="s">
        <v>259</v>
      </c>
      <c r="E45" s="77">
        <v>1</v>
      </c>
      <c r="F45" s="77">
        <v>200</v>
      </c>
      <c r="G45" s="78">
        <v>30059</v>
      </c>
    </row>
    <row r="46" spans="1:7" s="70" customFormat="1" ht="110.25">
      <c r="A46" s="71" t="s">
        <v>105</v>
      </c>
      <c r="B46" s="79" t="s">
        <v>279</v>
      </c>
      <c r="C46" s="76" t="s">
        <v>262</v>
      </c>
      <c r="D46" s="76" t="s">
        <v>263</v>
      </c>
      <c r="E46" s="77">
        <v>1</v>
      </c>
      <c r="F46" s="77">
        <v>87</v>
      </c>
      <c r="G46" s="78">
        <v>48150.5</v>
      </c>
    </row>
    <row r="47" spans="1:7" s="70" customFormat="1">
      <c r="A47" s="71"/>
      <c r="B47" s="74"/>
      <c r="C47" s="71"/>
      <c r="D47" s="71"/>
      <c r="E47" s="72"/>
      <c r="F47" s="72"/>
      <c r="G47" s="73"/>
    </row>
    <row r="48" spans="1:7">
      <c r="A48" s="26"/>
      <c r="B48" s="26"/>
      <c r="C48" s="26"/>
      <c r="D48" s="26"/>
      <c r="E48" s="27"/>
      <c r="F48" s="27"/>
      <c r="G48" s="28"/>
    </row>
    <row r="49" spans="1:7">
      <c r="A49" s="4" t="s">
        <v>28</v>
      </c>
      <c r="B49" s="4"/>
      <c r="C49" s="4" t="s">
        <v>29</v>
      </c>
      <c r="D49" s="4"/>
      <c r="E49" s="19">
        <f>SUM(E50:E57)</f>
        <v>5</v>
      </c>
      <c r="F49" s="19">
        <f>SUM(F50:F57)</f>
        <v>470</v>
      </c>
      <c r="G49" s="21">
        <f>SUM(G50:G57)</f>
        <v>15000</v>
      </c>
    </row>
    <row r="50" spans="1:7" ht="31.5">
      <c r="A50" s="4" t="s">
        <v>30</v>
      </c>
      <c r="B50" s="32">
        <v>45303</v>
      </c>
      <c r="C50" s="4" t="s">
        <v>218</v>
      </c>
      <c r="D50" s="4" t="s">
        <v>142</v>
      </c>
      <c r="E50" s="19">
        <v>1</v>
      </c>
      <c r="F50" s="19">
        <v>157</v>
      </c>
      <c r="G50" s="21">
        <v>0</v>
      </c>
    </row>
    <row r="51" spans="1:7" ht="78.75">
      <c r="A51" s="4" t="s">
        <v>31</v>
      </c>
      <c r="B51" s="32" t="s">
        <v>163</v>
      </c>
      <c r="C51" s="4" t="s">
        <v>216</v>
      </c>
      <c r="D51" s="4" t="s">
        <v>164</v>
      </c>
      <c r="E51" s="19">
        <v>2</v>
      </c>
      <c r="F51" s="19">
        <v>232</v>
      </c>
      <c r="G51" s="21">
        <v>10000</v>
      </c>
    </row>
    <row r="52" spans="1:7" ht="31.5">
      <c r="A52" s="4" t="s">
        <v>32</v>
      </c>
      <c r="B52" s="32" t="s">
        <v>165</v>
      </c>
      <c r="C52" s="4" t="s">
        <v>217</v>
      </c>
      <c r="D52" s="4" t="s">
        <v>142</v>
      </c>
      <c r="E52" s="25">
        <v>1</v>
      </c>
      <c r="F52" s="25">
        <v>57</v>
      </c>
      <c r="G52" s="21">
        <v>0</v>
      </c>
    </row>
    <row r="53" spans="1:7" ht="31.5">
      <c r="A53" s="4" t="s">
        <v>81</v>
      </c>
      <c r="B53" s="32">
        <v>45382</v>
      </c>
      <c r="C53" s="4" t="s">
        <v>193</v>
      </c>
      <c r="D53" s="4" t="s">
        <v>215</v>
      </c>
      <c r="E53" s="25">
        <v>1</v>
      </c>
      <c r="F53" s="25">
        <v>24</v>
      </c>
      <c r="G53" s="21">
        <v>5000</v>
      </c>
    </row>
    <row r="54" spans="1:7">
      <c r="A54" s="4" t="s">
        <v>83</v>
      </c>
      <c r="B54" s="32"/>
      <c r="C54" s="4"/>
      <c r="D54" s="4"/>
      <c r="E54" s="25"/>
      <c r="F54" s="25"/>
      <c r="G54" s="21"/>
    </row>
    <row r="55" spans="1:7">
      <c r="A55" s="4" t="s">
        <v>84</v>
      </c>
      <c r="B55" s="32"/>
      <c r="C55" s="4"/>
      <c r="D55" s="4"/>
      <c r="E55" s="25"/>
      <c r="F55" s="25"/>
      <c r="G55" s="21"/>
    </row>
    <row r="56" spans="1:7">
      <c r="A56" s="4"/>
      <c r="B56" s="4"/>
      <c r="C56" s="4"/>
      <c r="D56" s="4"/>
      <c r="E56" s="31"/>
      <c r="F56" s="31"/>
      <c r="G56" s="21"/>
    </row>
    <row r="57" spans="1:7">
      <c r="A57" s="26"/>
      <c r="B57" s="26"/>
      <c r="C57" s="26"/>
      <c r="D57" s="26"/>
      <c r="E57" s="27"/>
      <c r="F57" s="27"/>
      <c r="G57" s="28"/>
    </row>
    <row r="58" spans="1:7">
      <c r="A58" s="4" t="s">
        <v>33</v>
      </c>
      <c r="B58" s="4"/>
      <c r="C58" s="4" t="s">
        <v>34</v>
      </c>
      <c r="D58" s="4"/>
      <c r="E58" s="19">
        <f>SUM(E59:E71)</f>
        <v>87</v>
      </c>
      <c r="F58" s="19">
        <f>SUM(F59:F71)</f>
        <v>19317</v>
      </c>
      <c r="G58" s="21">
        <f>SUM(G59:G71)</f>
        <v>5500</v>
      </c>
    </row>
    <row r="59" spans="1:7" ht="31.5">
      <c r="A59" s="13" t="s">
        <v>35</v>
      </c>
      <c r="B59" s="32">
        <v>45301</v>
      </c>
      <c r="C59" s="4" t="s">
        <v>141</v>
      </c>
      <c r="D59" s="4" t="s">
        <v>140</v>
      </c>
      <c r="E59" s="19">
        <v>1</v>
      </c>
      <c r="F59" s="19">
        <v>3000</v>
      </c>
      <c r="G59" s="21">
        <v>0</v>
      </c>
    </row>
    <row r="60" spans="1:7" ht="31.5">
      <c r="A60" s="4" t="s">
        <v>36</v>
      </c>
      <c r="B60" s="32">
        <v>45315</v>
      </c>
      <c r="C60" s="4" t="s">
        <v>149</v>
      </c>
      <c r="D60" s="4" t="s">
        <v>148</v>
      </c>
      <c r="E60" s="19">
        <v>1</v>
      </c>
      <c r="F60" s="19">
        <v>4300</v>
      </c>
      <c r="G60" s="21">
        <v>0</v>
      </c>
    </row>
    <row r="61" spans="1:7" ht="31.5">
      <c r="A61" s="4" t="s">
        <v>37</v>
      </c>
      <c r="B61" s="32">
        <v>45371</v>
      </c>
      <c r="C61" s="4" t="s">
        <v>157</v>
      </c>
      <c r="D61" s="4" t="s">
        <v>156</v>
      </c>
      <c r="E61" s="19">
        <v>1</v>
      </c>
      <c r="F61" s="19">
        <v>3000</v>
      </c>
      <c r="G61" s="21">
        <v>0</v>
      </c>
    </row>
    <row r="62" spans="1:7" ht="31.5">
      <c r="A62" s="4" t="s">
        <v>106</v>
      </c>
      <c r="B62" s="32">
        <v>45375</v>
      </c>
      <c r="C62" s="4" t="s">
        <v>219</v>
      </c>
      <c r="D62" s="4" t="s">
        <v>142</v>
      </c>
      <c r="E62" s="25">
        <v>1</v>
      </c>
      <c r="F62" s="25">
        <v>102</v>
      </c>
      <c r="G62" s="21">
        <v>0</v>
      </c>
    </row>
    <row r="63" spans="1:7" ht="31.5">
      <c r="A63" s="4" t="s">
        <v>107</v>
      </c>
      <c r="B63" s="32">
        <v>45352</v>
      </c>
      <c r="C63" s="4" t="s">
        <v>194</v>
      </c>
      <c r="D63" s="4" t="s">
        <v>195</v>
      </c>
      <c r="E63" s="25">
        <v>1</v>
      </c>
      <c r="F63" s="25">
        <v>14</v>
      </c>
      <c r="G63" s="21">
        <v>1500</v>
      </c>
    </row>
    <row r="64" spans="1:7" ht="78.75">
      <c r="A64" s="4" t="s">
        <v>108</v>
      </c>
      <c r="B64" s="32" t="s">
        <v>196</v>
      </c>
      <c r="C64" s="4" t="s">
        <v>220</v>
      </c>
      <c r="D64" s="4" t="s">
        <v>257</v>
      </c>
      <c r="E64" s="25">
        <v>3</v>
      </c>
      <c r="F64" s="25">
        <v>12</v>
      </c>
      <c r="G64" s="21">
        <v>2000</v>
      </c>
    </row>
    <row r="65" spans="1:7" ht="78.75">
      <c r="A65" s="4" t="s">
        <v>109</v>
      </c>
      <c r="B65" s="4" t="s">
        <v>197</v>
      </c>
      <c r="C65" s="4" t="s">
        <v>198</v>
      </c>
      <c r="D65" s="4" t="s">
        <v>255</v>
      </c>
      <c r="E65" s="25">
        <v>2</v>
      </c>
      <c r="F65" s="25">
        <v>107</v>
      </c>
      <c r="G65" s="21">
        <v>0</v>
      </c>
    </row>
    <row r="66" spans="1:7" ht="31.5">
      <c r="A66" s="4" t="s">
        <v>110</v>
      </c>
      <c r="B66" s="32">
        <v>45312</v>
      </c>
      <c r="C66" s="4" t="s">
        <v>199</v>
      </c>
      <c r="D66" s="4" t="s">
        <v>176</v>
      </c>
      <c r="E66" s="25">
        <v>1</v>
      </c>
      <c r="F66" s="25">
        <v>14</v>
      </c>
      <c r="G66" s="21">
        <v>0</v>
      </c>
    </row>
    <row r="67" spans="1:7" ht="47.25">
      <c r="A67" s="4" t="s">
        <v>111</v>
      </c>
      <c r="B67" s="32">
        <v>45355</v>
      </c>
      <c r="C67" s="4" t="s">
        <v>214</v>
      </c>
      <c r="D67" s="4" t="s">
        <v>173</v>
      </c>
      <c r="E67" s="31">
        <v>1</v>
      </c>
      <c r="F67" s="31">
        <v>12</v>
      </c>
      <c r="G67" s="21">
        <v>2000</v>
      </c>
    </row>
    <row r="68" spans="1:7" ht="47.25">
      <c r="A68" s="4" t="s">
        <v>112</v>
      </c>
      <c r="B68" s="63">
        <v>45338</v>
      </c>
      <c r="C68" s="60" t="s">
        <v>248</v>
      </c>
      <c r="D68" s="60" t="s">
        <v>249</v>
      </c>
      <c r="E68" s="61">
        <v>75</v>
      </c>
      <c r="F68" s="61">
        <v>8756</v>
      </c>
      <c r="G68" s="62">
        <v>0</v>
      </c>
    </row>
    <row r="69" spans="1:7">
      <c r="A69" s="4" t="s">
        <v>113</v>
      </c>
      <c r="B69" s="80"/>
      <c r="C69" s="80"/>
      <c r="D69" s="80"/>
      <c r="E69" s="80"/>
      <c r="F69" s="80"/>
      <c r="G69" s="68"/>
    </row>
    <row r="70" spans="1:7" s="55" customFormat="1">
      <c r="A70" s="56"/>
      <c r="B70" s="83"/>
      <c r="C70" s="69"/>
      <c r="D70" s="80"/>
      <c r="E70" s="81"/>
      <c r="F70" s="81"/>
      <c r="G70" s="82"/>
    </row>
    <row r="71" spans="1:7">
      <c r="A71" s="26"/>
      <c r="B71" s="26"/>
      <c r="C71" s="26"/>
      <c r="D71" s="26"/>
      <c r="E71" s="27"/>
      <c r="F71" s="27"/>
      <c r="G71" s="28"/>
    </row>
    <row r="72" spans="1:7">
      <c r="A72" s="4" t="s">
        <v>38</v>
      </c>
      <c r="B72" s="4"/>
      <c r="C72" s="4" t="s">
        <v>39</v>
      </c>
      <c r="D72" s="4"/>
      <c r="E72" s="19">
        <f>SUM(E73:E76)</f>
        <v>3</v>
      </c>
      <c r="F72" s="19">
        <f>SUM(F73:F76)</f>
        <v>596</v>
      </c>
      <c r="G72" s="21">
        <f>SUM(G73:G76)</f>
        <v>350</v>
      </c>
    </row>
    <row r="73" spans="1:7" ht="31.5">
      <c r="A73" s="4" t="s">
        <v>40</v>
      </c>
      <c r="B73" s="32">
        <v>45326</v>
      </c>
      <c r="C73" s="43" t="s">
        <v>291</v>
      </c>
      <c r="D73" s="4" t="s">
        <v>167</v>
      </c>
      <c r="E73" s="19">
        <v>1</v>
      </c>
      <c r="F73" s="19">
        <v>471</v>
      </c>
      <c r="G73" s="21">
        <v>0</v>
      </c>
    </row>
    <row r="74" spans="1:7" ht="31.5">
      <c r="A74" s="4" t="s">
        <v>41</v>
      </c>
      <c r="B74" s="32">
        <v>45327</v>
      </c>
      <c r="C74" s="4" t="s">
        <v>200</v>
      </c>
      <c r="D74" s="4" t="s">
        <v>195</v>
      </c>
      <c r="E74" s="19">
        <v>1</v>
      </c>
      <c r="F74" s="19">
        <v>115</v>
      </c>
      <c r="G74" s="21">
        <v>350</v>
      </c>
    </row>
    <row r="75" spans="1:7" ht="94.5">
      <c r="A75" s="4" t="s">
        <v>42</v>
      </c>
      <c r="B75" s="32">
        <v>45330</v>
      </c>
      <c r="C75" s="4" t="s">
        <v>201</v>
      </c>
      <c r="D75" s="4" t="s">
        <v>179</v>
      </c>
      <c r="E75" s="19">
        <v>1</v>
      </c>
      <c r="F75" s="19">
        <v>10</v>
      </c>
      <c r="G75" s="21">
        <v>0</v>
      </c>
    </row>
    <row r="76" spans="1:7">
      <c r="A76" s="26"/>
      <c r="B76" s="26"/>
      <c r="C76" s="26"/>
      <c r="D76" s="26"/>
      <c r="E76" s="27"/>
      <c r="F76" s="27"/>
      <c r="G76" s="28"/>
    </row>
    <row r="77" spans="1:7">
      <c r="A77" s="4" t="s">
        <v>43</v>
      </c>
      <c r="B77" s="4"/>
      <c r="C77" s="4" t="s">
        <v>44</v>
      </c>
      <c r="D77" s="4"/>
      <c r="E77" s="19">
        <f>SUM(E79:E86)</f>
        <v>10</v>
      </c>
      <c r="F77" s="19">
        <f>SUM(F79:F86)</f>
        <v>476</v>
      </c>
      <c r="G77" s="21">
        <f>SUM(G79:G86)</f>
        <v>6550</v>
      </c>
    </row>
    <row r="78" spans="1:7" ht="94.5">
      <c r="A78" s="4" t="s">
        <v>45</v>
      </c>
      <c r="B78" s="32">
        <v>45373</v>
      </c>
      <c r="C78" s="4" t="s">
        <v>159</v>
      </c>
      <c r="D78" s="4" t="s">
        <v>158</v>
      </c>
      <c r="E78" s="19">
        <v>1</v>
      </c>
      <c r="F78" s="19">
        <v>115</v>
      </c>
      <c r="G78" s="21">
        <v>0</v>
      </c>
    </row>
    <row r="79" spans="1:7" ht="31.5">
      <c r="A79" s="4" t="s">
        <v>46</v>
      </c>
      <c r="B79" s="32">
        <v>45349</v>
      </c>
      <c r="C79" s="4" t="s">
        <v>170</v>
      </c>
      <c r="D79" s="4" t="s">
        <v>167</v>
      </c>
      <c r="E79" s="19">
        <v>1</v>
      </c>
      <c r="F79" s="19">
        <v>235</v>
      </c>
      <c r="G79" s="21">
        <v>0</v>
      </c>
    </row>
    <row r="80" spans="1:7" ht="110.25">
      <c r="A80" s="4" t="s">
        <v>47</v>
      </c>
      <c r="B80" s="32" t="s">
        <v>182</v>
      </c>
      <c r="C80" s="4" t="s">
        <v>183</v>
      </c>
      <c r="D80" s="4" t="s">
        <v>184</v>
      </c>
      <c r="E80" s="19">
        <v>4</v>
      </c>
      <c r="F80" s="19">
        <v>140</v>
      </c>
      <c r="G80" s="21">
        <v>3500</v>
      </c>
    </row>
    <row r="81" spans="1:7" ht="94.5">
      <c r="A81" s="4" t="s">
        <v>82</v>
      </c>
      <c r="B81" s="32" t="s">
        <v>185</v>
      </c>
      <c r="C81" s="4" t="s">
        <v>186</v>
      </c>
      <c r="D81" s="4" t="s">
        <v>181</v>
      </c>
      <c r="E81" s="25">
        <v>2</v>
      </c>
      <c r="F81" s="25">
        <v>24</v>
      </c>
      <c r="G81" s="21">
        <v>1200</v>
      </c>
    </row>
    <row r="82" spans="1:7" ht="94.5">
      <c r="A82" s="4" t="s">
        <v>114</v>
      </c>
      <c r="B82" s="32">
        <v>45357</v>
      </c>
      <c r="C82" s="4" t="s">
        <v>189</v>
      </c>
      <c r="D82" s="4" t="s">
        <v>190</v>
      </c>
      <c r="E82" s="25">
        <v>1</v>
      </c>
      <c r="F82" s="25">
        <v>11</v>
      </c>
      <c r="G82" s="21">
        <v>650</v>
      </c>
    </row>
    <row r="83" spans="1:7" ht="110.25">
      <c r="A83" s="13" t="s">
        <v>115</v>
      </c>
      <c r="B83" s="32" t="s">
        <v>191</v>
      </c>
      <c r="C83" s="4" t="s">
        <v>192</v>
      </c>
      <c r="D83" s="4" t="s">
        <v>184</v>
      </c>
      <c r="E83" s="25">
        <v>2</v>
      </c>
      <c r="F83" s="25">
        <v>66</v>
      </c>
      <c r="G83" s="21">
        <v>1200</v>
      </c>
    </row>
    <row r="84" spans="1:7">
      <c r="A84" s="4" t="s">
        <v>116</v>
      </c>
      <c r="B84" s="32"/>
      <c r="C84" s="4"/>
      <c r="D84" s="4"/>
      <c r="E84" s="25"/>
      <c r="F84" s="25"/>
      <c r="G84" s="21"/>
    </row>
    <row r="85" spans="1:7">
      <c r="A85" s="4" t="s">
        <v>117</v>
      </c>
      <c r="B85" s="4"/>
      <c r="C85" s="4"/>
      <c r="D85" s="4"/>
      <c r="E85" s="25"/>
      <c r="F85" s="25"/>
      <c r="G85" s="21"/>
    </row>
    <row r="86" spans="1:7">
      <c r="A86" s="26"/>
      <c r="B86" s="26"/>
      <c r="C86" s="26"/>
      <c r="D86" s="26"/>
      <c r="E86" s="27"/>
      <c r="F86" s="27"/>
      <c r="G86" s="28"/>
    </row>
    <row r="87" spans="1:7">
      <c r="A87" s="4" t="s">
        <v>48</v>
      </c>
      <c r="B87" s="4"/>
      <c r="C87" s="4" t="s">
        <v>49</v>
      </c>
      <c r="D87" s="4"/>
      <c r="E87" s="19">
        <f>SUM(E88:E99)</f>
        <v>9</v>
      </c>
      <c r="F87" s="19">
        <f>SUM(F88:F99)</f>
        <v>15689</v>
      </c>
      <c r="G87" s="21">
        <f>SUM(G88:G99)</f>
        <v>1000</v>
      </c>
    </row>
    <row r="88" spans="1:7" ht="31.5">
      <c r="A88" s="4" t="s">
        <v>50</v>
      </c>
      <c r="B88" s="32">
        <v>45308</v>
      </c>
      <c r="C88" s="4" t="s">
        <v>247</v>
      </c>
      <c r="D88" s="4" t="s">
        <v>146</v>
      </c>
      <c r="E88" s="19">
        <v>1</v>
      </c>
      <c r="F88" s="19">
        <v>4000</v>
      </c>
      <c r="G88" s="21">
        <v>0</v>
      </c>
    </row>
    <row r="89" spans="1:7" ht="31.5">
      <c r="A89" s="4" t="s">
        <v>51</v>
      </c>
      <c r="B89" s="32">
        <v>45315</v>
      </c>
      <c r="C89" s="4" t="s">
        <v>147</v>
      </c>
      <c r="D89" s="4" t="s">
        <v>148</v>
      </c>
      <c r="E89" s="19">
        <v>1</v>
      </c>
      <c r="F89" s="19">
        <v>4300</v>
      </c>
      <c r="G89" s="21">
        <v>0</v>
      </c>
    </row>
    <row r="90" spans="1:7" ht="31.5">
      <c r="A90" s="4" t="s">
        <v>52</v>
      </c>
      <c r="B90" s="32">
        <v>45329</v>
      </c>
      <c r="C90" s="4" t="s">
        <v>152</v>
      </c>
      <c r="D90" s="4" t="s">
        <v>153</v>
      </c>
      <c r="E90" s="19">
        <v>1</v>
      </c>
      <c r="F90" s="19">
        <v>3000</v>
      </c>
      <c r="G90" s="21">
        <v>0</v>
      </c>
    </row>
    <row r="91" spans="1:7" ht="31.5">
      <c r="A91" s="4" t="s">
        <v>118</v>
      </c>
      <c r="B91" s="32">
        <v>45343</v>
      </c>
      <c r="C91" s="4" t="s">
        <v>154</v>
      </c>
      <c r="D91" s="4" t="s">
        <v>155</v>
      </c>
      <c r="E91" s="25">
        <v>1</v>
      </c>
      <c r="F91" s="25">
        <v>3000</v>
      </c>
      <c r="G91" s="21">
        <v>0</v>
      </c>
    </row>
    <row r="92" spans="1:7" ht="94.5">
      <c r="A92" s="4" t="s">
        <v>119</v>
      </c>
      <c r="B92" s="32">
        <v>45373</v>
      </c>
      <c r="C92" s="4" t="s">
        <v>160</v>
      </c>
      <c r="D92" s="4" t="s">
        <v>158</v>
      </c>
      <c r="E92" s="25">
        <v>1</v>
      </c>
      <c r="F92" s="25">
        <v>88</v>
      </c>
      <c r="G92" s="21">
        <v>0</v>
      </c>
    </row>
    <row r="93" spans="1:7" ht="31.5">
      <c r="A93" s="4" t="s">
        <v>120</v>
      </c>
      <c r="B93" s="32">
        <v>45363</v>
      </c>
      <c r="C93" s="4" t="s">
        <v>166</v>
      </c>
      <c r="D93" s="4" t="s">
        <v>167</v>
      </c>
      <c r="E93" s="25">
        <v>1</v>
      </c>
      <c r="F93" s="25">
        <v>277</v>
      </c>
      <c r="G93" s="21">
        <v>0</v>
      </c>
    </row>
    <row r="94" spans="1:7" ht="31.5">
      <c r="A94" s="4" t="s">
        <v>121</v>
      </c>
      <c r="B94" s="32">
        <v>45357</v>
      </c>
      <c r="C94" s="4" t="s">
        <v>168</v>
      </c>
      <c r="D94" s="4" t="s">
        <v>167</v>
      </c>
      <c r="E94" s="25">
        <v>1</v>
      </c>
      <c r="F94" s="25">
        <v>464</v>
      </c>
      <c r="G94" s="21">
        <v>0</v>
      </c>
    </row>
    <row r="95" spans="1:7" ht="31.5">
      <c r="A95" s="4" t="s">
        <v>122</v>
      </c>
      <c r="B95" s="32">
        <v>45356</v>
      </c>
      <c r="C95" s="4" t="s">
        <v>169</v>
      </c>
      <c r="D95" s="4" t="s">
        <v>167</v>
      </c>
      <c r="E95" s="25">
        <v>1</v>
      </c>
      <c r="F95" s="25">
        <v>470</v>
      </c>
      <c r="G95" s="21">
        <v>0</v>
      </c>
    </row>
    <row r="96" spans="1:7" ht="31.5">
      <c r="A96" s="4" t="s">
        <v>123</v>
      </c>
      <c r="B96" s="63">
        <v>45373</v>
      </c>
      <c r="C96" s="60" t="s">
        <v>250</v>
      </c>
      <c r="D96" s="60" t="s">
        <v>251</v>
      </c>
      <c r="E96" s="61">
        <v>1</v>
      </c>
      <c r="F96" s="61">
        <v>90</v>
      </c>
      <c r="G96" s="62">
        <v>1000</v>
      </c>
    </row>
    <row r="97" spans="1:7">
      <c r="A97" s="4" t="s">
        <v>124</v>
      </c>
      <c r="B97" s="32"/>
      <c r="C97" s="4"/>
      <c r="D97" s="4"/>
      <c r="E97" s="31"/>
      <c r="F97" s="31"/>
      <c r="G97" s="21"/>
    </row>
    <row r="98" spans="1:7">
      <c r="A98" s="4" t="s">
        <v>125</v>
      </c>
      <c r="B98" s="32"/>
      <c r="C98" s="4"/>
      <c r="D98" s="4"/>
      <c r="E98" s="31"/>
      <c r="F98" s="31"/>
      <c r="G98" s="21"/>
    </row>
    <row r="99" spans="1:7">
      <c r="A99" s="26"/>
      <c r="B99" s="26"/>
      <c r="C99" s="26"/>
      <c r="D99" s="26"/>
      <c r="E99" s="27"/>
      <c r="F99" s="27"/>
      <c r="G99" s="28"/>
    </row>
    <row r="100" spans="1:7">
      <c r="A100" s="4" t="s">
        <v>53</v>
      </c>
      <c r="B100" s="4"/>
      <c r="C100" s="4" t="s">
        <v>58</v>
      </c>
      <c r="D100" s="4"/>
      <c r="E100" s="19">
        <f>SUM(E101:E104)</f>
        <v>3</v>
      </c>
      <c r="F100" s="19">
        <f>SUM(F101:F104)</f>
        <v>4636</v>
      </c>
      <c r="G100" s="21">
        <f>SUM(G101:G104)</f>
        <v>250000</v>
      </c>
    </row>
    <row r="101" spans="1:7" ht="31.5">
      <c r="A101" s="4" t="s">
        <v>54</v>
      </c>
      <c r="B101" s="32">
        <v>45336</v>
      </c>
      <c r="C101" s="4" t="s">
        <v>162</v>
      </c>
      <c r="D101" s="4" t="s">
        <v>150</v>
      </c>
      <c r="E101" s="19">
        <v>1</v>
      </c>
      <c r="F101" s="19">
        <v>3000</v>
      </c>
      <c r="G101" s="21">
        <v>0</v>
      </c>
    </row>
    <row r="102" spans="1:7" ht="31.5">
      <c r="A102" s="4" t="s">
        <v>55</v>
      </c>
      <c r="B102" s="32">
        <v>45338</v>
      </c>
      <c r="C102" s="4" t="s">
        <v>246</v>
      </c>
      <c r="D102" s="4" t="s">
        <v>167</v>
      </c>
      <c r="E102" s="19">
        <v>1</v>
      </c>
      <c r="F102" s="19">
        <v>636</v>
      </c>
      <c r="G102" s="21">
        <v>0</v>
      </c>
    </row>
    <row r="103" spans="1:7" ht="47.25">
      <c r="A103" s="4" t="s">
        <v>56</v>
      </c>
      <c r="B103" s="32" t="s">
        <v>252</v>
      </c>
      <c r="C103" s="4" t="s">
        <v>253</v>
      </c>
      <c r="D103" s="4" t="s">
        <v>254</v>
      </c>
      <c r="E103" s="19">
        <v>1</v>
      </c>
      <c r="F103" s="19">
        <v>1000</v>
      </c>
      <c r="G103" s="21">
        <v>250000</v>
      </c>
    </row>
    <row r="104" spans="1:7">
      <c r="A104" s="26"/>
      <c r="B104" s="26"/>
      <c r="C104" s="26"/>
      <c r="D104" s="26"/>
      <c r="E104" s="27"/>
      <c r="F104" s="27"/>
      <c r="G104" s="28"/>
    </row>
    <row r="105" spans="1:7">
      <c r="A105" s="4" t="s">
        <v>57</v>
      </c>
      <c r="B105" s="4"/>
      <c r="C105" s="4" t="s">
        <v>62</v>
      </c>
      <c r="D105" s="4"/>
      <c r="E105" s="19">
        <f>SUM(E106:E120)</f>
        <v>579</v>
      </c>
      <c r="F105" s="19">
        <f>SUM(F106:F120)</f>
        <v>35811</v>
      </c>
      <c r="G105" s="21">
        <f>SUM(G106:G120)</f>
        <v>8820</v>
      </c>
    </row>
    <row r="106" spans="1:7" ht="31.5">
      <c r="A106" s="4" t="s">
        <v>59</v>
      </c>
      <c r="B106" s="32">
        <v>45301</v>
      </c>
      <c r="C106" s="36" t="s">
        <v>139</v>
      </c>
      <c r="D106" s="4" t="s">
        <v>140</v>
      </c>
      <c r="E106" s="19">
        <v>1</v>
      </c>
      <c r="F106" s="19">
        <v>3000</v>
      </c>
      <c r="G106" s="21">
        <v>0</v>
      </c>
    </row>
    <row r="107" spans="1:7" ht="94.5">
      <c r="A107" s="4" t="s">
        <v>60</v>
      </c>
      <c r="B107" s="32">
        <v>45373</v>
      </c>
      <c r="C107" s="4" t="s">
        <v>161</v>
      </c>
      <c r="D107" s="4" t="s">
        <v>158</v>
      </c>
      <c r="E107" s="19">
        <v>1</v>
      </c>
      <c r="F107" s="19">
        <v>65</v>
      </c>
      <c r="G107" s="21">
        <v>0</v>
      </c>
    </row>
    <row r="108" spans="1:7" ht="110.25">
      <c r="A108" s="4" t="s">
        <v>61</v>
      </c>
      <c r="B108" s="59" t="s">
        <v>171</v>
      </c>
      <c r="C108" s="56" t="s">
        <v>244</v>
      </c>
      <c r="D108" s="56" t="s">
        <v>245</v>
      </c>
      <c r="E108" s="57">
        <v>2</v>
      </c>
      <c r="F108" s="57">
        <v>92</v>
      </c>
      <c r="G108" s="58">
        <v>5420</v>
      </c>
    </row>
    <row r="109" spans="1:7" ht="31.5">
      <c r="A109" s="4" t="s">
        <v>126</v>
      </c>
      <c r="B109" s="32">
        <v>45316</v>
      </c>
      <c r="C109" s="4" t="s">
        <v>202</v>
      </c>
      <c r="D109" s="4" t="s">
        <v>203</v>
      </c>
      <c r="E109" s="25">
        <v>1</v>
      </c>
      <c r="F109" s="25">
        <v>9</v>
      </c>
      <c r="G109" s="21">
        <v>0</v>
      </c>
    </row>
    <row r="110" spans="1:7" ht="78.75">
      <c r="A110" s="4" t="s">
        <v>127</v>
      </c>
      <c r="B110" s="32" t="s">
        <v>204</v>
      </c>
      <c r="C110" s="4" t="s">
        <v>205</v>
      </c>
      <c r="D110" s="4" t="s">
        <v>255</v>
      </c>
      <c r="E110" s="25">
        <v>2</v>
      </c>
      <c r="F110" s="25">
        <v>24</v>
      </c>
      <c r="G110" s="21">
        <v>0</v>
      </c>
    </row>
    <row r="111" spans="1:7" ht="78.75">
      <c r="A111" s="4" t="s">
        <v>128</v>
      </c>
      <c r="B111" s="32">
        <v>45331</v>
      </c>
      <c r="C111" s="4" t="s">
        <v>206</v>
      </c>
      <c r="D111" s="4" t="s">
        <v>256</v>
      </c>
      <c r="E111" s="31">
        <v>1</v>
      </c>
      <c r="F111" s="31">
        <v>23</v>
      </c>
      <c r="G111" s="21">
        <v>0</v>
      </c>
    </row>
    <row r="112" spans="1:7" ht="94.5">
      <c r="A112" s="4" t="s">
        <v>129</v>
      </c>
      <c r="B112" s="32">
        <v>45314</v>
      </c>
      <c r="C112" s="4" t="s">
        <v>207</v>
      </c>
      <c r="D112" s="4" t="s">
        <v>208</v>
      </c>
      <c r="E112" s="31">
        <v>1</v>
      </c>
      <c r="F112" s="31">
        <v>10</v>
      </c>
      <c r="G112" s="21">
        <v>1200</v>
      </c>
    </row>
    <row r="113" spans="1:7" ht="47.25">
      <c r="A113" s="4" t="s">
        <v>130</v>
      </c>
      <c r="B113" s="59">
        <v>45007</v>
      </c>
      <c r="C113" s="56" t="s">
        <v>243</v>
      </c>
      <c r="D113" s="56" t="s">
        <v>228</v>
      </c>
      <c r="E113" s="57">
        <v>79</v>
      </c>
      <c r="F113" s="57">
        <v>17540</v>
      </c>
      <c r="G113" s="58">
        <v>0</v>
      </c>
    </row>
    <row r="114" spans="1:7" ht="94.5">
      <c r="A114" s="4" t="s">
        <v>73</v>
      </c>
      <c r="B114" s="32">
        <v>45307</v>
      </c>
      <c r="C114" s="4" t="s">
        <v>209</v>
      </c>
      <c r="D114" s="4" t="s">
        <v>210</v>
      </c>
      <c r="E114" s="31">
        <v>1</v>
      </c>
      <c r="F114" s="31">
        <v>11</v>
      </c>
      <c r="G114" s="21">
        <v>1000</v>
      </c>
    </row>
    <row r="115" spans="1:7" ht="94.5">
      <c r="A115" s="4" t="s">
        <v>131</v>
      </c>
      <c r="B115" s="32">
        <v>45331</v>
      </c>
      <c r="C115" s="4" t="s">
        <v>211</v>
      </c>
      <c r="D115" s="4" t="s">
        <v>208</v>
      </c>
      <c r="E115" s="31">
        <v>1</v>
      </c>
      <c r="F115" s="31">
        <v>12</v>
      </c>
      <c r="G115" s="21">
        <v>0</v>
      </c>
    </row>
    <row r="116" spans="1:7" ht="94.5">
      <c r="A116" s="4" t="s">
        <v>132</v>
      </c>
      <c r="B116" s="32" t="s">
        <v>212</v>
      </c>
      <c r="C116" s="4" t="s">
        <v>213</v>
      </c>
      <c r="D116" s="4" t="s">
        <v>179</v>
      </c>
      <c r="E116" s="31">
        <v>2</v>
      </c>
      <c r="F116" s="31">
        <v>25</v>
      </c>
      <c r="G116" s="21">
        <v>1200</v>
      </c>
    </row>
    <row r="117" spans="1:7" ht="47.25">
      <c r="A117" s="4" t="s">
        <v>133</v>
      </c>
      <c r="B117" s="59" t="s">
        <v>241</v>
      </c>
      <c r="C117" s="56" t="s">
        <v>242</v>
      </c>
      <c r="D117" s="56" t="s">
        <v>228</v>
      </c>
      <c r="E117" s="57">
        <v>487</v>
      </c>
      <c r="F117" s="57">
        <v>15000</v>
      </c>
      <c r="G117" s="58">
        <v>0</v>
      </c>
    </row>
    <row r="118" spans="1:7">
      <c r="A118" s="4" t="s">
        <v>134</v>
      </c>
    </row>
    <row r="119" spans="1:7">
      <c r="A119" s="4" t="s">
        <v>135</v>
      </c>
    </row>
    <row r="120" spans="1:7">
      <c r="A120" s="26"/>
      <c r="B120" s="26"/>
      <c r="C120" s="26"/>
      <c r="D120" s="26"/>
      <c r="E120" s="27"/>
      <c r="F120" s="27"/>
      <c r="G120" s="28"/>
    </row>
    <row r="122" spans="1:7">
      <c r="B122" s="10" t="s">
        <v>136</v>
      </c>
    </row>
    <row r="123" spans="1:7">
      <c r="B123" s="10" t="s">
        <v>137</v>
      </c>
    </row>
  </sheetData>
  <pageMargins left="0.34" right="0.18" top="0.31496062992125984" bottom="0.15748031496062992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1 квартал 2024</vt:lpstr>
      <vt:lpstr>Перечень мероприятий</vt:lpstr>
      <vt:lpstr>'1 квартал 2024'!Заголовки_для_печати</vt:lpstr>
      <vt:lpstr>'1 квартал 2024'!Область_печати</vt:lpstr>
      <vt:lpstr>'Перечень мероприятий'!Область_печати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2024-03-28T09:48:47Z</dcterms:modified>
</cp:coreProperties>
</file>