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9690" tabRatio="648"/>
  </bookViews>
  <sheets>
    <sheet name="Лист1" sheetId="1" r:id="rId1"/>
    <sheet name="Лист5 дороги" sheetId="10" state="hidden" r:id="rId2"/>
    <sheet name="Лист7 транспорт" sheetId="12" state="hidden" r:id="rId3"/>
    <sheet name="Сопоставление названий" sheetId="13" state="hidden" r:id="rId4"/>
    <sheet name="дороги голоса 2014" sheetId="2" state="hidden" r:id="rId5"/>
    <sheet name="дороги % 2014" sheetId="6" state="hidden" r:id="rId6"/>
    <sheet name="транспорт % 2014" sheetId="5" state="hidden" r:id="rId7"/>
    <sheet name="транспорт голоса 2014" sheetId="3" state="hidden" r:id="rId8"/>
    <sheet name="жкх % и голоса 2014" sheetId="4" state="hidden" r:id="rId9"/>
  </sheets>
  <definedNames>
    <definedName name="_xlnm._FilterDatabase" localSheetId="0" hidden="1">Лист1!$A$2:$N$7</definedName>
    <definedName name="_xlnm.Print_Titles" localSheetId="0">Лист1!$5:$6</definedName>
    <definedName name="_xlnm.Print_Area" localSheetId="0">Лист1!$A$1:$W$7</definedName>
  </definedNames>
  <calcPr calcId="162913"/>
</workbook>
</file>

<file path=xl/calcChain.xml><?xml version="1.0" encoding="utf-8"?>
<calcChain xmlns="http://schemas.openxmlformats.org/spreadsheetml/2006/main">
  <c r="V7" i="1" l="1"/>
  <c r="T7" i="1"/>
  <c r="Q7" i="1" l="1"/>
  <c r="W7" i="1" l="1"/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2" i="5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2" i="6"/>
</calcChain>
</file>

<file path=xl/sharedStrings.xml><?xml version="1.0" encoding="utf-8"?>
<sst xmlns="http://schemas.openxmlformats.org/spreadsheetml/2006/main" count="1780" uniqueCount="513">
  <si>
    <t>№</t>
  </si>
  <si>
    <t>Наименование муниципального образования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</si>
  <si>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</si>
  <si>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</si>
  <si>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</si>
  <si>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</si>
  <si>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</si>
  <si>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</si>
  <si>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</si>
  <si>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Баженовское сельское поселение</t>
  </si>
  <si>
    <t>Байкаловский муниципальный район</t>
  </si>
  <si>
    <t>Байкаловское сельское поселение</t>
  </si>
  <si>
    <t>Белоярский городской округ</t>
  </si>
  <si>
    <t>Березовский городской округ</t>
  </si>
  <si>
    <t>Бисертский городской округ</t>
  </si>
  <si>
    <t>Верхнесалдинский городской округ</t>
  </si>
  <si>
    <t>Волчанский городской округ</t>
  </si>
  <si>
    <t>Гаринский городской округ</t>
  </si>
  <si>
    <t>Горноуральский городской округ</t>
  </si>
  <si>
    <t>город Нижний Тагил</t>
  </si>
  <si>
    <t xml:space="preserve">городское поселение Верхние Серги </t>
  </si>
  <si>
    <t>"Городской округ "Город Лесной"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</si>
  <si>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</si>
  <si>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</si>
  <si>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</si>
  <si>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Верхний Тагил</t>
  </si>
  <si>
    <t>городской округ Верхняя Пышма</t>
  </si>
  <si>
    <t>Городской округ Верхняя Тура</t>
  </si>
  <si>
    <t>городской округ Верхотурский</t>
  </si>
  <si>
    <t>городской округ Дегтярск</t>
  </si>
  <si>
    <t>городской округ Заречный</t>
  </si>
  <si>
    <t>городской округ ЗАТО Свободный</t>
  </si>
  <si>
    <t>городской округ Карпинск</t>
  </si>
  <si>
    <t>городской округ Краснотурьинск</t>
  </si>
  <si>
    <t>городской округ Красноуральск</t>
  </si>
  <si>
    <t>городской округ Красноуфимск</t>
  </si>
  <si>
    <t>городской округ "Нижняя Салда"</t>
  </si>
  <si>
    <t>городской округ Пелым</t>
  </si>
  <si>
    <t>городской округ Первоуральск</t>
  </si>
  <si>
    <t>городской округ Ревда</t>
  </si>
  <si>
    <t>городской округ Рефтинский</t>
  </si>
  <si>
    <t>городской округ Среднеуральск</t>
  </si>
  <si>
    <t>городской округ Староуткинск</t>
  </si>
  <si>
    <t>городской округ Сухой Лог</t>
  </si>
  <si>
    <t xml:space="preserve">Дружининское городское поселение </t>
  </si>
  <si>
    <t>Ивдельский городской округ</t>
  </si>
  <si>
    <t>Ирбитское муниципальное образование</t>
  </si>
  <si>
    <t>Каменский городской округ</t>
  </si>
  <si>
    <t>Камышловский городской округ</t>
  </si>
  <si>
    <t>Качканарский городской округ</t>
  </si>
  <si>
    <t>Кировградский городской округ</t>
  </si>
  <si>
    <t>Кленовское сельское поселение</t>
  </si>
  <si>
    <t>Краснополянское сельское поселение</t>
  </si>
  <si>
    <t xml:space="preserve">Кузнецовское сельское поселение </t>
  </si>
  <si>
    <t>Кушвинский городской округ</t>
  </si>
  <si>
    <t>Малышевский городской округ</t>
  </si>
  <si>
    <t>Махневское муниципальное образование</t>
  </si>
  <si>
    <t xml:space="preserve">Михайловское муниципальное образование </t>
  </si>
  <si>
    <t>муниципальное образование «Восточное сельское поселение»</t>
  </si>
  <si>
    <t>муниципальное образование «Галкинское сельское поселение»</t>
  </si>
  <si>
    <t>муниципальное образование "город Екатеринбург"</t>
  </si>
  <si>
    <t>Муниципальное образование «Зареченское сельское поселение»</t>
  </si>
  <si>
    <t>муниципальное образование «Калиновское сельское поселение»</t>
  </si>
  <si>
    <t>муниципальное образование «Обуховское сельское поселение»</t>
  </si>
  <si>
    <t>муниципальное образование "поселок Уральский"</t>
  </si>
  <si>
    <t>Муниципальное образование город Ирбит</t>
  </si>
  <si>
    <t>город Каменск-Уральский</t>
  </si>
  <si>
    <t>Камышловский муниципальный район</t>
  </si>
  <si>
    <t>Муниципальное образование Красноуфимский округ</t>
  </si>
  <si>
    <t xml:space="preserve">муниципальное образование рабочий посёлок Атиг </t>
  </si>
  <si>
    <t>Невьянский городской округ</t>
  </si>
  <si>
    <t>Нижнесергинский муниципальный район</t>
  </si>
  <si>
    <t>Нижнесергинское городское поселение</t>
  </si>
  <si>
    <t>Нижнетуринский городской округ</t>
  </si>
  <si>
    <t>Ницинское сельское поселение</t>
  </si>
  <si>
    <t>Новолялинский городской округ</t>
  </si>
  <si>
    <t>Новоуральский городской округ</t>
  </si>
  <si>
    <t>Полевской городской округ</t>
  </si>
  <si>
    <t>Пышминский городской округ</t>
  </si>
  <si>
    <t>Режевской городской округ</t>
  </si>
  <si>
    <t>Североуральский городской округ</t>
  </si>
  <si>
    <t>Серовский городской округ</t>
  </si>
  <si>
    <t xml:space="preserve">Сладковское сельское поселение </t>
  </si>
  <si>
    <t>Слободо-Туринский муниципальный район</t>
  </si>
  <si>
    <t xml:space="preserve">Слободо-Туринское сельское поселение </t>
  </si>
  <si>
    <t>Сосьвинский городской округ</t>
  </si>
  <si>
    <t>Сысертский городской округ</t>
  </si>
  <si>
    <t>Таборинский муниципальный район</t>
  </si>
  <si>
    <t xml:space="preserve">Таборинское сельское поселение </t>
  </si>
  <si>
    <t>Тавдинский городской округ</t>
  </si>
  <si>
    <t>Талицкий городской округ</t>
  </si>
  <si>
    <t>Тугулымский городской округ</t>
  </si>
  <si>
    <t>Унже-Павинское сельское поселение</t>
  </si>
  <si>
    <t xml:space="preserve">Усть-Ницинское сельское поселение </t>
  </si>
  <si>
    <t>Туринский городской округ</t>
  </si>
  <si>
    <t>Шалинский городской округ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</si>
  <si>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</si>
  <si>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</si>
  <si>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</si>
  <si>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</si>
  <si>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</si>
  <si>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</si>
  <si>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</si>
  <si>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</si>
  <si>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</si>
  <si>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</si>
  <si>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</si>
  <si>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</si>
  <si>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</si>
  <si>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</si>
  <si>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</si>
  <si>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</si>
  <si>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</si>
  <si>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</si>
  <si>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</si>
  <si>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</si>
  <si>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</si>
  <si>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</si>
  <si>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</si>
  <si>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</si>
  <si>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</si>
  <si>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</si>
  <si>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</si>
  <si>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</si>
  <si>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</si>
  <si>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</si>
  <si>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</si>
  <si>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</si>
  <si>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</si>
  <si>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</si>
  <si>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</si>
  <si>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</si>
  <si>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</si>
  <si>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</si>
  <si>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</si>
  <si>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</si>
  <si>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</si>
  <si>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</si>
  <si>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</si>
  <si>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</si>
  <si>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</si>
  <si>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</si>
  <si>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</si>
  <si>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</si>
  <si>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</si>
  <si>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</si>
  <si>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</si>
  <si>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</si>
  <si>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</si>
  <si>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</si>
  <si>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</si>
  <si>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</si>
  <si>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</si>
  <si>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</si>
  <si>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</si>
  <si>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</si>
  <si>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</si>
  <si>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</si>
  <si>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</si>
  <si>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</si>
  <si>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</si>
  <si>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</si>
  <si>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</si>
  <si>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</si>
  <si>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</si>
  <si>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</si>
  <si>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80</t>
  </si>
  <si>
    <t>100</t>
  </si>
  <si>
    <t>70</t>
  </si>
  <si>
    <t>90</t>
  </si>
  <si>
    <t>60</t>
  </si>
  <si>
    <t>66,67</t>
  </si>
  <si>
    <t>95,45</t>
  </si>
  <si>
    <t>0</t>
  </si>
  <si>
    <t>75</t>
  </si>
  <si>
    <t>50</t>
  </si>
  <si>
    <t>40</t>
  </si>
  <si>
    <t>36</t>
  </si>
  <si>
    <t>Количество голосовавших</t>
  </si>
  <si>
    <t>Алапаевск</t>
  </si>
  <si>
    <t>Алапаевское муниципальное образование</t>
  </si>
  <si>
    <t>Артемовск</t>
  </si>
  <si>
    <t>Артинский</t>
  </si>
  <si>
    <t>Бисертское</t>
  </si>
  <si>
    <t>Верхнее Дуброво</t>
  </si>
  <si>
    <t>Верхний Тагил</t>
  </si>
  <si>
    <t>Верхняя Тура</t>
  </si>
  <si>
    <t>Верхотурский городской округ</t>
  </si>
  <si>
    <t>Восточное сельское поселение</t>
  </si>
  <si>
    <t>Галкинское сельское поселение</t>
  </si>
  <si>
    <t>Горноуральск</t>
  </si>
  <si>
    <t>Дегтярск</t>
  </si>
  <si>
    <t>Екатеринбург</t>
  </si>
  <si>
    <t>Зареченское сельское поселение</t>
  </si>
  <si>
    <t>Ирбит</t>
  </si>
  <si>
    <t>Каменск-Уральский</t>
  </si>
  <si>
    <t>Карпинск</t>
  </si>
  <si>
    <t>Качканар</t>
  </si>
  <si>
    <t>Красноуральск</t>
  </si>
  <si>
    <t>Красноуфимск</t>
  </si>
  <si>
    <t>Красноуфимский округ</t>
  </si>
  <si>
    <t>Кузнецовское сельское поселение</t>
  </si>
  <si>
    <t>Лесной</t>
  </si>
  <si>
    <t>Невьянск</t>
  </si>
  <si>
    <t>Нижняя Салда</t>
  </si>
  <si>
    <t>Новоуральск</t>
  </si>
  <si>
    <t>Обуховское сельское поселение</t>
  </si>
  <si>
    <t>Пелым</t>
  </si>
  <si>
    <t>Первоуральск</t>
  </si>
  <si>
    <t>Полевской</t>
  </si>
  <si>
    <t>Ревда</t>
  </si>
  <si>
    <t>Рефтинский городской округ</t>
  </si>
  <si>
    <t>Североуральск</t>
  </si>
  <si>
    <t>Серов</t>
  </si>
  <si>
    <t>Слободо-Туринское сельское поселение</t>
  </si>
  <si>
    <t>Среднеуральск</t>
  </si>
  <si>
    <t>Староуткинск городской округ</t>
  </si>
  <si>
    <t>Таборинское сельское поселение</t>
  </si>
  <si>
    <t>Арамиль</t>
  </si>
  <si>
    <t>Артинск</t>
  </si>
  <si>
    <t>Бисертск</t>
  </si>
  <si>
    <t>Верхняя Пышма</t>
  </si>
  <si>
    <t>Калиновское сельское поселение</t>
  </si>
  <si>
    <t>Нижний Тагил</t>
  </si>
  <si>
    <t>ФИО главы муниципального образования</t>
  </si>
  <si>
    <t>Результат опроса</t>
  </si>
  <si>
    <t>Оценка эффективности деятельности (удовлетвори</t>
  </si>
  <si>
    <t>Количество голосов/ из них количество удовлетворительных оценок</t>
  </si>
  <si>
    <t>Шаньгин Станислав Владимирович</t>
  </si>
  <si>
    <t>удовлетворительная</t>
  </si>
  <si>
    <t>Заводов Валерий Анатольевич</t>
  </si>
  <si>
    <t>Герасименко Владимир Леонидович Герасименко Владимир Леонидович Герасименко Владимир Леонидович</t>
  </si>
  <si>
    <t>Кузнецова Ольга Борисовна</t>
  </si>
  <si>
    <t>Константинов Алексей Андреевич</t>
  </si>
  <si>
    <t>Косогоров Вячеслав Павлович</t>
  </si>
  <si>
    <t>Глухих Леонид Геннадьевич</t>
  </si>
  <si>
    <t>Жуков Алексей Анатольевич</t>
  </si>
  <si>
    <t>Пелевина Людмила Юрьевна</t>
  </si>
  <si>
    <t>Суровцева Валентина Сергеевна</t>
  </si>
  <si>
    <t>Городской округ Верхнее Дуброво</t>
  </si>
  <si>
    <t>Конопкин Валерий Константинович</t>
  </si>
  <si>
    <t>Ильичёв Константин Сергеевич</t>
  </si>
  <si>
    <t>Городской округ Верхний Тагил</t>
  </si>
  <si>
    <t>Калинин Сергей Григорьевич</t>
  </si>
  <si>
    <t>Городской округ Верхняя Пышма</t>
  </si>
  <si>
    <t>Романов Александр Иванович</t>
  </si>
  <si>
    <t>Брезгин Александр Васильевич</t>
  </si>
  <si>
    <t>Городской округ Верхотурский</t>
  </si>
  <si>
    <t>Лиханов Алексей Геннадьевич</t>
  </si>
  <si>
    <t>Муниципальное образование «Восточное сельское поселение»</t>
  </si>
  <si>
    <t xml:space="preserve">Марущак Анатолий Николаевич </t>
  </si>
  <si>
    <t>Муниципальное образование «Галкинское сельское поселение»</t>
  </si>
  <si>
    <t>Шумакова Анжелика Анатольевна</t>
  </si>
  <si>
    <t>Кулиш Николай Иванович</t>
  </si>
  <si>
    <t>Городской округ Дегтярск</t>
  </si>
  <si>
    <t>Бусахин Игорь Николаевич</t>
  </si>
  <si>
    <t>Муниципальное образование «город Екатеринбург»</t>
  </si>
  <si>
    <t>Ройзман Евгений Вадимович</t>
  </si>
  <si>
    <t>Городской округ ЗАТО Свободный</t>
  </si>
  <si>
    <t>Мельников Владимир Вячеславович</t>
  </si>
  <si>
    <t>Михаленко Владимир Вячеславович</t>
  </si>
  <si>
    <t>Агафонов Геннадий Анатольевич</t>
  </si>
  <si>
    <t>Врублевская Елена Николаевна</t>
  </si>
  <si>
    <t>Муниципальное образование «Калиновское сельское поселение»</t>
  </si>
  <si>
    <t>Зверева Ольга Александровна</t>
  </si>
  <si>
    <t>Муниципальное образование город Каменск-Уральский</t>
  </si>
  <si>
    <t>Астахов Михаил Семенович</t>
  </si>
  <si>
    <t>Белоусов Сергей Александрович</t>
  </si>
  <si>
    <t>Чухарев Михаил Николаевич</t>
  </si>
  <si>
    <t>Баранов Евгений Александрович</t>
  </si>
  <si>
    <t>Городской округ Карпинск</t>
  </si>
  <si>
    <t>Бидонько Сергей Юрьевич</t>
  </si>
  <si>
    <t>Набоких Сергей Михайлович</t>
  </si>
  <si>
    <t>Губина Галина Михайловна</t>
  </si>
  <si>
    <t>Городской округ Красноуральск</t>
  </si>
  <si>
    <t>Рафеева Светлана Константиновна</t>
  </si>
  <si>
    <t>Городской округ Красноуфимск</t>
  </si>
  <si>
    <t>Артемьевских Вадим Валерьевич</t>
  </si>
  <si>
    <t>Ряписов Олег Викторович</t>
  </si>
  <si>
    <t>Богданова Светлана Валентиновна</t>
  </si>
  <si>
    <t xml:space="preserve"> удовлетворительная</t>
  </si>
  <si>
    <t>Новосёлов Сергей Дмитриевич</t>
  </si>
  <si>
    <t>Городской округ «город Лесной»</t>
  </si>
  <si>
    <t>Гришин Виктор Васильевич</t>
  </si>
  <si>
    <t>Хомутов Валерий Петрович</t>
  </si>
  <si>
    <t>неудовлетворитель-ная</t>
  </si>
  <si>
    <t>Каюмов Евгений Тиморгалиевич</t>
  </si>
  <si>
    <t>Еремеев Валерий Васильевич</t>
  </si>
  <si>
    <t>Чекасин Андрей Михайлович</t>
  </si>
  <si>
    <t>Тюкина Лариса Вадимовна</t>
  </si>
  <si>
    <t>Городской округ Нижняя Салда</t>
  </si>
  <si>
    <t>Матвеева Елена Владимировна</t>
  </si>
  <si>
    <t>Бондаренко Сергей Александрович</t>
  </si>
  <si>
    <t>Машков Владимир Николаевич</t>
  </si>
  <si>
    <t>Муниципальное образование «Обуховское сельское поселение»</t>
  </si>
  <si>
    <t>Верхорубов Владимир Иванович</t>
  </si>
  <si>
    <t>Городской округ Пелым</t>
  </si>
  <si>
    <t>Алиев Шахит Тукаевич</t>
  </si>
  <si>
    <t>Городской округ Первоуральск</t>
  </si>
  <si>
    <t>Козлов Николай Евгеньевич</t>
  </si>
  <si>
    <t>Ковалёв Александр Владимирович</t>
  </si>
  <si>
    <t>Соколов Виктор Васильевич</t>
  </si>
  <si>
    <t>Городской округ Ревда</t>
  </si>
  <si>
    <t>Мокрецов Андрей Васильевич</t>
  </si>
  <si>
    <t>Чепчугов Александр Геннадьевич</t>
  </si>
  <si>
    <t>Городской округ Рефтинский</t>
  </si>
  <si>
    <t>Пшеницын Сергей Григорьевич</t>
  </si>
  <si>
    <t>Фролов Юрий Николаевич</t>
  </si>
  <si>
    <t>Бердникова Елена Владимировна</t>
  </si>
  <si>
    <t>Кошелев Михаил Валентинович</t>
  </si>
  <si>
    <t>Сабуров Юрий Васильевич</t>
  </si>
  <si>
    <t>Сафонов Алексей Александрович</t>
  </si>
  <si>
    <t>Городской округ Среднеуральск</t>
  </si>
  <si>
    <t>Тарасов Борис Александрович</t>
  </si>
  <si>
    <t>Городской округ Староуткинск</t>
  </si>
  <si>
    <t>Кузовков Сергей Яковлевич</t>
  </si>
  <si>
    <t>Роененко Виктор Анатольевич</t>
  </si>
  <si>
    <t>Буткус Петр Бронюсович</t>
  </si>
  <si>
    <t>Лачимов Виктор Владимирович</t>
  </si>
  <si>
    <t>Толкачев Александр Геннадьевич</t>
  </si>
  <si>
    <t>Селиванов Сергей Алексеевич</t>
  </si>
  <si>
    <t>Белоусов Андрей Владимирович</t>
  </si>
  <si>
    <t>Белоусов Василий Павлович</t>
  </si>
  <si>
    <r>
      <t xml:space="preserve">Сандаков Олег Николаевич </t>
    </r>
    <r>
      <rPr>
        <sz val="12"/>
        <color rgb="FF767676"/>
        <rFont val="Times New Roman"/>
        <family val="1"/>
        <charset val="204"/>
      </rPr>
      <t>Сандаков Олег Николаевич Сандаков Олег Николаевич</t>
    </r>
    <r>
      <rPr>
        <sz val="12"/>
        <color theme="1"/>
        <rFont val="Times New Roman"/>
        <family val="1"/>
        <charset val="204"/>
      </rPr>
      <t xml:space="preserve"> Сандаков Олег Николаевич</t>
    </r>
  </si>
  <si>
    <t>№ п/п</t>
  </si>
  <si>
    <t>Наименование муниципального образования/обслуживающей организации</t>
  </si>
  <si>
    <t>ФИО главы муниципального образования/руководителя обслуживающей организации</t>
  </si>
  <si>
    <t>Результат опроса (процент удовлетворенных от общего количества опрошенных)</t>
  </si>
  <si>
    <t>Оценка эффективности деятельности (удовлетворительная или неудовлетворительная)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</si>
  <si>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</si>
  <si>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</si>
  <si>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</si>
  <si>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Герасименко Владимир Леонидович</t>
  </si>
  <si>
    <r>
      <t>4.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</si>
  <si>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</si>
  <si>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</si>
  <si>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Холзаков Андрей Владимирович</t>
  </si>
  <si>
    <t>Нет данных опроса</t>
  </si>
  <si>
    <r>
      <t>7.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</si>
  <si>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</si>
  <si>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Юдин Павел Николаевич</t>
  </si>
  <si>
    <r>
      <t>9.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</si>
  <si>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Писцов Евгений Рудольфович</t>
  </si>
  <si>
    <r>
      <t>10.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</si>
  <si>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</si>
  <si>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Москвин Владимир Александрович</t>
  </si>
  <si>
    <r>
      <t>12.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</si>
  <si>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Плохих Елена Сергеевна</t>
  </si>
  <si>
    <r>
      <t>13.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</si>
  <si>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</si>
  <si>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</si>
  <si>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</si>
  <si>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</si>
  <si>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</si>
  <si>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</si>
  <si>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Вервейн Александр Вячеславович</t>
  </si>
  <si>
    <r>
      <t>20.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</si>
  <si>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Лыжин Александр Геннадьевич</t>
  </si>
  <si>
    <r>
      <t>21.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</si>
  <si>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</si>
  <si>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</si>
  <si>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</si>
  <si>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Ланских Василий Николаевич</t>
  </si>
  <si>
    <r>
      <t>25.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</si>
  <si>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Соколюк Петр Михайлович</t>
  </si>
  <si>
    <r>
      <t>26.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</si>
  <si>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</si>
  <si>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</si>
  <si>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</si>
  <si>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</si>
  <si>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</si>
  <si>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</si>
  <si>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</si>
  <si>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Оськин Александр Александрович</t>
  </si>
  <si>
    <r>
      <t>34.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</si>
  <si>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Устинов Александр Юрьевич</t>
  </si>
  <si>
    <r>
      <t>35.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</si>
  <si>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</si>
  <si>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</si>
  <si>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</si>
  <si>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</si>
  <si>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</si>
  <si>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</si>
  <si>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Авдеев Игорь Михайлович</t>
  </si>
  <si>
    <r>
      <t>42.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</si>
  <si>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</si>
  <si>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</si>
  <si>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Носов Сергей Константинович</t>
  </si>
  <si>
    <r>
      <t>45.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</si>
  <si>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</si>
  <si>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</si>
  <si>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</si>
  <si>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</si>
  <si>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</si>
  <si>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</si>
  <si>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</si>
  <si>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</si>
  <si>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</si>
  <si>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</si>
  <si>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</si>
  <si>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</si>
  <si>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</si>
  <si>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</si>
  <si>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</si>
  <si>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</si>
  <si>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Суханов Станислав Константинович</t>
  </si>
  <si>
    <r>
      <t>62.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</si>
  <si>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Карамышев Александр Геннадьевич</t>
  </si>
  <si>
    <r>
      <t>63.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</si>
  <si>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</si>
  <si>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</si>
  <si>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</si>
  <si>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</si>
  <si>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Рыжков Владимир Александрович</t>
  </si>
  <si>
    <r>
      <t>68.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</si>
  <si>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Сандаков Олег Николаевич</t>
  </si>
  <si>
    <r>
      <t>69.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</si>
  <si>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</si>
  <si>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</si>
  <si>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</si>
  <si>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</si>
  <si>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</si>
  <si>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Марущак Анатолий Николаевич</t>
  </si>
  <si>
    <r>
      <t>75.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</si>
  <si>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</si>
  <si>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муниципальное образование «Зареченское сельское поселение»</t>
  </si>
  <si>
    <r>
      <t>77.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</si>
  <si>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</si>
  <si>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</si>
  <si>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</si>
  <si>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Морозов Владимир Сергеевич</t>
  </si>
  <si>
    <r>
      <t>81.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</si>
  <si>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Струнин Владимир Витальевич</t>
  </si>
  <si>
    <r>
      <t>82.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</si>
  <si>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Вавилин Геннадий Юрьевич</t>
  </si>
  <si>
    <r>
      <t>83.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</si>
  <si>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Матвеев Александр Леонидович</t>
  </si>
  <si>
    <r>
      <t>84.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</si>
  <si>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Петухов Михаил Васильевич</t>
  </si>
  <si>
    <r>
      <t>85.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</si>
  <si>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</si>
  <si>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</si>
  <si>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Костенков Сергей Григорьевич</t>
  </si>
  <si>
    <r>
      <t>88.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</si>
  <si>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</si>
  <si>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Банникова Татьяна Владимировна</t>
  </si>
  <si>
    <r>
      <t>90.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</si>
  <si>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Судакова Клавдия Григорьевна</t>
  </si>
  <si>
    <r>
      <t>91.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</si>
  <si>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</si>
  <si>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</si>
  <si>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</si>
  <si>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нет данных опроса</t>
  </si>
  <si>
    <r>
      <t>95.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</si>
  <si>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80,67</t>
  </si>
  <si>
    <t>66,25</t>
  </si>
  <si>
    <t>72,86</t>
  </si>
  <si>
    <t>69,23</t>
  </si>
  <si>
    <t>68,24</t>
  </si>
  <si>
    <t>43,48</t>
  </si>
  <si>
    <t>76</t>
  </si>
  <si>
    <t>58,46</t>
  </si>
  <si>
    <t>81,9</t>
  </si>
  <si>
    <t>70,59</t>
  </si>
  <si>
    <t>68,75</t>
  </si>
  <si>
    <t>90,48</t>
  </si>
  <si>
    <t>73,33</t>
  </si>
  <si>
    <t>73,68</t>
  </si>
  <si>
    <t>70,92</t>
  </si>
  <si>
    <t>90,41</t>
  </si>
  <si>
    <t>31,43</t>
  </si>
  <si>
    <t>20</t>
  </si>
  <si>
    <t>78,38</t>
  </si>
  <si>
    <t>83,33</t>
  </si>
  <si>
    <t>93,33</t>
  </si>
  <si>
    <t>73,7</t>
  </si>
  <si>
    <t>91,11</t>
  </si>
  <si>
    <t>73,61</t>
  </si>
  <si>
    <t>89,19</t>
  </si>
  <si>
    <t>86,27</t>
  </si>
  <si>
    <t>56,82</t>
  </si>
  <si>
    <t>53,33</t>
  </si>
  <si>
    <t>54,76</t>
  </si>
  <si>
    <t>77,22</t>
  </si>
  <si>
    <t>36,36</t>
  </si>
  <si>
    <t>62,9</t>
  </si>
  <si>
    <t>69,38</t>
  </si>
  <si>
    <t>55</t>
  </si>
  <si>
    <t>66,48</t>
  </si>
  <si>
    <t>49,33</t>
  </si>
  <si>
    <t>МО</t>
  </si>
  <si>
    <t>ЛИСТ5</t>
  </si>
  <si>
    <t>ЛИСТ7</t>
  </si>
  <si>
    <t>ТРАНСПОРТ</t>
  </si>
  <si>
    <t>ДОРОГИ</t>
  </si>
  <si>
    <t>Березовский  городской округ</t>
  </si>
  <si>
    <t>Результат опроса, %</t>
  </si>
  <si>
    <t>Удовлетворенность по всем видам жилищно-коммунальных услуг</t>
  </si>
  <si>
    <t>Удовлетворенность уровнем организации водоснабжения (водоотведение)</t>
  </si>
  <si>
    <t>Удовлетворенность уровнем организации электроснабжения</t>
  </si>
  <si>
    <t>Удовлетворенность уровнем организации газоснабжения</t>
  </si>
  <si>
    <t>Количество голосов по всем видам жилищно-коммунальных услуг</t>
  </si>
  <si>
    <t>Количество голосов</t>
  </si>
  <si>
    <t>Удовлетворенность уровнем организации теплоснабжения (снабжения населения топливом)</t>
  </si>
  <si>
    <t>Всего голосов</t>
  </si>
  <si>
    <t>% участия в опросах от совершенолетнего населения</t>
  </si>
  <si>
    <t>Ииз них положительных голосов</t>
  </si>
  <si>
    <t xml:space="preserve"> Численность совершеннолетнего населения (данные на 01.01.2020)</t>
  </si>
  <si>
    <t>Итоги социологических 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по критерию «Удовлетворенность населения жилищно-коммунальными услугами: уровнем организации теплоснабжения (снабжение населения топливом), водоснабжения (водоотведения), электроснабжения, газоснабжения», проведенных на портале «Открытое Правительство Свердловской области» в 2020 году</t>
  </si>
  <si>
    <t>7</t>
  </si>
  <si>
    <t>Численость населения, принявшего участие в опросе</t>
  </si>
  <si>
    <t xml:space="preserve">Удовлетворенность качеством автомобильных дорог        </t>
  </si>
  <si>
    <t xml:space="preserve">Удовлетворенность качеством транспортного обслуживания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</si>
</sst>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6767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1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0" xfId="0" applyFont="1" applyFill="1"/>
    <xf numFmtId="0" fontId="6" fillId="3" borderId="12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9" fontId="7" fillId="2" borderId="18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7" fillId="2" borderId="10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8" fillId="2" borderId="18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1" fillId="4" borderId="0" xfId="0" applyFont="1" applyFill="1"/>
    <xf numFmtId="0" fontId="11" fillId="4" borderId="0" xfId="0" applyFont="1" applyFill="1" applyBorder="1"/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0" xfId="0" applyFont="1" applyFill="1"/>
    <xf numFmtId="0" fontId="15" fillId="4" borderId="0" xfId="0" applyFont="1" applyFill="1" applyAlignment="1">
      <alignment horizontal="left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1" fontId="17" fillId="4" borderId="11" xfId="0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left" vertical="center" wrapText="1"/>
    </xf>
    <xf numFmtId="0" fontId="14" fillId="4" borderId="1" xfId="0" applyFont="1" applyFill="1" applyBorder="1"/>
    <xf numFmtId="0" fontId="14" fillId="4" borderId="6" xfId="0" applyFont="1" applyFill="1" applyBorder="1"/>
    <xf numFmtId="0" fontId="14" fillId="4" borderId="0" xfId="0" applyFont="1" applyFill="1" applyBorder="1" applyAlignment="1">
      <alignment horizontal="center" vertical="center" wrapText="1"/>
    </xf>
    <xf numFmtId="0" fontId="14" fillId="4" borderId="0" xfId="0" applyFont="1" applyFill="1" applyBorder="1"/>
    <xf numFmtId="1" fontId="17" fillId="0" borderId="1" xfId="0" applyNumberFormat="1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164" fontId="17" fillId="0" borderId="30" xfId="0" applyNumberFormat="1" applyFont="1" applyFill="1" applyBorder="1" applyAlignment="1">
      <alignment horizontal="center" vertical="center" wrapText="1"/>
    </xf>
    <xf numFmtId="1" fontId="14" fillId="2" borderId="27" xfId="0" applyNumberFormat="1" applyFont="1" applyFill="1" applyBorder="1" applyAlignment="1">
      <alignment horizontal="center" vertical="center" wrapText="1"/>
    </xf>
    <xf numFmtId="1" fontId="17" fillId="0" borderId="27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7" fillId="0" borderId="26" xfId="0" applyNumberFormat="1" applyFont="1" applyBorder="1" applyAlignment="1">
      <alignment horizontal="center" vertical="center" wrapText="1"/>
    </xf>
    <xf numFmtId="4" fontId="21" fillId="0" borderId="26" xfId="0" applyNumberFormat="1" applyFont="1" applyFill="1" applyBorder="1" applyAlignment="1">
      <alignment horizontal="center" vertical="center" wrapText="1"/>
    </xf>
    <xf numFmtId="4" fontId="21" fillId="0" borderId="6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 wrapText="1"/>
    </xf>
    <xf numFmtId="4" fontId="21" fillId="0" borderId="26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1" fontId="12" fillId="4" borderId="5" xfId="0" applyNumberFormat="1" applyFont="1" applyFill="1" applyBorder="1" applyAlignment="1">
      <alignment horizontal="center" vertical="center"/>
    </xf>
    <xf numFmtId="1" fontId="13" fillId="0" borderId="13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1" fontId="19" fillId="0" borderId="29" xfId="0" applyNumberFormat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1" fontId="13" fillId="4" borderId="13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" fontId="19" fillId="0" borderId="1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4" fillId="4" borderId="0" xfId="0" applyFont="1" applyFill="1" applyAlignment="1"/>
    <xf numFmtId="0" fontId="17" fillId="0" borderId="0" xfId="0" applyFont="1" applyAlignment="1"/>
    <xf numFmtId="0" fontId="16" fillId="4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10" fontId="12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5"/>
  <sheetViews>
    <sheetView tabSelected="1" view="pageBreakPreview" topLeftCell="D1" zoomScale="85" zoomScaleNormal="85" zoomScaleSheetLayoutView="85" workbookViewId="0">
      <selection activeCell="W7" sqref="W7"/>
    </sheetView>
  </sheetViews>
  <sheetFormatPr defaultRowHeight="15"/>
  <cols>
    <col min="1" max="1" width="4.85546875" style="48" customWidth="1"/>
    <col min="2" max="2" width="90.42578125" style="48" hidden="1" customWidth="1"/>
    <col min="3" max="3" width="80.28515625" style="48" hidden="1" customWidth="1"/>
    <col min="4" max="4" width="16.7109375" style="48" customWidth="1"/>
    <col min="5" max="5" width="12.42578125" style="46" customWidth="1"/>
    <col min="6" max="6" width="10.5703125" style="46" customWidth="1"/>
    <col min="7" max="7" width="11" style="46" customWidth="1"/>
    <col min="8" max="8" width="11.85546875" style="46" customWidth="1"/>
    <col min="9" max="9" width="10.5703125" style="46" customWidth="1"/>
    <col min="10" max="10" width="11.140625" style="46" customWidth="1"/>
    <col min="11" max="11" width="10.42578125" style="46" customWidth="1"/>
    <col min="12" max="12" width="10.7109375" style="46" customWidth="1"/>
    <col min="13" max="13" width="10.5703125" style="46" customWidth="1"/>
    <col min="14" max="14" width="10.140625" style="46" customWidth="1"/>
    <col min="15" max="16" width="9.140625" style="46"/>
    <col min="17" max="17" width="9.85546875" style="46" customWidth="1"/>
    <col min="18" max="19" width="9.140625" style="46"/>
    <col min="20" max="20" width="10.28515625" style="46" customWidth="1"/>
    <col min="21" max="21" width="15.85546875" style="46" customWidth="1"/>
    <col min="22" max="22" width="14.85546875" style="46" customWidth="1"/>
    <col min="23" max="23" width="13.28515625" style="46" customWidth="1"/>
    <col min="24" max="16384" width="9.140625" style="46"/>
  </cols>
  <sheetData>
    <row r="1" spans="1:25" ht="18.75">
      <c r="A1" s="51"/>
      <c r="B1" s="51"/>
      <c r="C1" s="51"/>
      <c r="D1" s="51"/>
      <c r="E1" s="52"/>
      <c r="F1" s="52"/>
      <c r="G1" s="52"/>
      <c r="H1" s="52"/>
      <c r="I1" s="52"/>
      <c r="J1" s="52"/>
      <c r="K1" s="53"/>
      <c r="L1" s="52"/>
      <c r="M1" s="52"/>
      <c r="N1" s="52"/>
      <c r="O1" s="106"/>
      <c r="P1" s="106"/>
      <c r="Q1" s="106"/>
      <c r="R1" s="107"/>
      <c r="S1" s="107"/>
      <c r="T1" s="107"/>
      <c r="U1" s="52"/>
      <c r="V1" s="52"/>
      <c r="W1" s="52"/>
      <c r="X1" s="52"/>
      <c r="Y1" s="52"/>
    </row>
    <row r="2" spans="1:25" ht="15" customHeight="1">
      <c r="A2" s="102" t="s">
        <v>508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  <c r="N2" s="103"/>
      <c r="O2" s="104"/>
      <c r="P2" s="104"/>
      <c r="Q2" s="104"/>
      <c r="R2" s="104"/>
      <c r="S2" s="104"/>
      <c r="T2" s="104"/>
      <c r="U2" s="104"/>
      <c r="V2" s="52"/>
      <c r="W2" s="52"/>
      <c r="X2" s="52"/>
      <c r="Y2" s="52"/>
    </row>
    <row r="3" spans="1:25" ht="40.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  <c r="N3" s="103"/>
      <c r="O3" s="104"/>
      <c r="P3" s="104"/>
      <c r="Q3" s="104"/>
      <c r="R3" s="104"/>
      <c r="S3" s="104"/>
      <c r="T3" s="104"/>
      <c r="U3" s="104"/>
      <c r="V3" s="52"/>
      <c r="W3" s="52"/>
      <c r="X3" s="52"/>
      <c r="Y3" s="52"/>
    </row>
    <row r="4" spans="1:25" ht="45.75" customHeight="1" thickBot="1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3"/>
      <c r="N4" s="103"/>
      <c r="O4" s="104"/>
      <c r="P4" s="104"/>
      <c r="Q4" s="104"/>
      <c r="R4" s="104"/>
      <c r="S4" s="104"/>
      <c r="T4" s="104"/>
      <c r="U4" s="104"/>
      <c r="V4" s="52"/>
      <c r="W4" s="52"/>
      <c r="X4" s="52"/>
      <c r="Y4" s="52"/>
    </row>
    <row r="5" spans="1:25" ht="72" customHeight="1" thickBot="1">
      <c r="A5" s="86" t="s">
        <v>0</v>
      </c>
      <c r="B5" s="54"/>
      <c r="C5" s="55"/>
      <c r="D5" s="100" t="s">
        <v>1</v>
      </c>
      <c r="E5" s="88" t="s">
        <v>497</v>
      </c>
      <c r="F5" s="97"/>
      <c r="G5" s="88" t="s">
        <v>503</v>
      </c>
      <c r="H5" s="99"/>
      <c r="I5" s="88" t="s">
        <v>498</v>
      </c>
      <c r="J5" s="99"/>
      <c r="K5" s="88" t="s">
        <v>499</v>
      </c>
      <c r="L5" s="99"/>
      <c r="M5" s="88" t="s">
        <v>500</v>
      </c>
      <c r="N5" s="89"/>
      <c r="O5" s="98" t="s">
        <v>511</v>
      </c>
      <c r="P5" s="91"/>
      <c r="Q5" s="92"/>
      <c r="R5" s="90" t="s">
        <v>512</v>
      </c>
      <c r="S5" s="91"/>
      <c r="T5" s="92"/>
      <c r="U5" s="93" t="s">
        <v>507</v>
      </c>
      <c r="V5" s="95" t="s">
        <v>510</v>
      </c>
      <c r="W5" s="84" t="s">
        <v>505</v>
      </c>
      <c r="X5" s="52"/>
      <c r="Y5" s="52"/>
    </row>
    <row r="6" spans="1:25" ht="92.25" customHeight="1" thickBot="1">
      <c r="A6" s="87"/>
      <c r="B6" s="56" t="s">
        <v>494</v>
      </c>
      <c r="C6" s="57" t="s">
        <v>493</v>
      </c>
      <c r="D6" s="101"/>
      <c r="E6" s="58" t="s">
        <v>501</v>
      </c>
      <c r="F6" s="59" t="s">
        <v>496</v>
      </c>
      <c r="G6" s="58" t="s">
        <v>502</v>
      </c>
      <c r="H6" s="60" t="s">
        <v>496</v>
      </c>
      <c r="I6" s="58" t="s">
        <v>502</v>
      </c>
      <c r="J6" s="60" t="s">
        <v>496</v>
      </c>
      <c r="K6" s="58" t="s">
        <v>502</v>
      </c>
      <c r="L6" s="60" t="s">
        <v>496</v>
      </c>
      <c r="M6" s="58" t="s">
        <v>502</v>
      </c>
      <c r="N6" s="60" t="s">
        <v>496</v>
      </c>
      <c r="O6" s="61" t="s">
        <v>504</v>
      </c>
      <c r="P6" s="70" t="s">
        <v>506</v>
      </c>
      <c r="Q6" s="60" t="s">
        <v>496</v>
      </c>
      <c r="R6" s="62" t="s">
        <v>502</v>
      </c>
      <c r="S6" s="70" t="s">
        <v>506</v>
      </c>
      <c r="T6" s="60" t="s">
        <v>496</v>
      </c>
      <c r="U6" s="94"/>
      <c r="V6" s="96"/>
      <c r="W6" s="85"/>
      <c r="X6" s="52"/>
      <c r="Y6" s="52"/>
    </row>
    <row r="7" spans="1:25" ht="30.75" customHeight="1">
      <c r="A7" s="63" t="s">
        <v>107</v>
      </c>
      <c r="B7" s="65"/>
      <c r="C7" s="66"/>
      <c r="D7" s="64" t="s">
        <v>495</v>
      </c>
      <c r="E7" s="80">
        <v>42</v>
      </c>
      <c r="F7" s="76">
        <v>57.142857142857146</v>
      </c>
      <c r="G7" s="80">
        <v>11</v>
      </c>
      <c r="H7" s="77">
        <v>45.454545454545453</v>
      </c>
      <c r="I7" s="80">
        <v>17</v>
      </c>
      <c r="J7" s="78">
        <v>70.588235294117652</v>
      </c>
      <c r="K7" s="80">
        <v>7</v>
      </c>
      <c r="L7" s="78">
        <v>57.142857142857146</v>
      </c>
      <c r="M7" s="81" t="s">
        <v>509</v>
      </c>
      <c r="N7" s="79">
        <v>42.857142857142854</v>
      </c>
      <c r="O7" s="73">
        <v>9</v>
      </c>
      <c r="P7" s="69">
        <v>2</v>
      </c>
      <c r="Q7" s="71">
        <f t="shared" ref="Q7" si="0">(P7/O7)*100</f>
        <v>22.222222222222221</v>
      </c>
      <c r="R7" s="72">
        <v>25</v>
      </c>
      <c r="S7" s="74">
        <v>15</v>
      </c>
      <c r="T7" s="75">
        <f t="shared" ref="T7" si="1">S7/R7*100</f>
        <v>60</v>
      </c>
      <c r="U7" s="82">
        <v>57618</v>
      </c>
      <c r="V7" s="83">
        <f t="shared" ref="V7" si="2">E7+O7+R7</f>
        <v>76</v>
      </c>
      <c r="W7" s="108">
        <f t="shared" ref="W7" si="3">V7/U7</f>
        <v>1.3190322468672985E-3</v>
      </c>
      <c r="X7" s="52"/>
      <c r="Y7" s="52"/>
    </row>
    <row r="8" spans="1:25">
      <c r="A8" s="67"/>
      <c r="B8" s="67"/>
      <c r="C8" s="67"/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52"/>
      <c r="R8" s="52"/>
      <c r="S8" s="52"/>
      <c r="T8" s="52"/>
      <c r="U8" s="52"/>
      <c r="V8" s="52"/>
      <c r="W8" s="52"/>
      <c r="X8" s="52"/>
      <c r="Y8" s="52"/>
    </row>
    <row r="9" spans="1:25" ht="36.75" customHeight="1">
      <c r="D9" s="49"/>
      <c r="H9" s="47"/>
      <c r="I9" s="47"/>
      <c r="J9" s="47"/>
      <c r="K9" s="47"/>
      <c r="L9" s="47"/>
      <c r="M9" s="47"/>
      <c r="N9" s="47"/>
    </row>
    <row r="10" spans="1:25" ht="15" customHeight="1">
      <c r="D10" s="49"/>
      <c r="H10" s="47"/>
      <c r="I10" s="47"/>
      <c r="J10" s="47"/>
      <c r="K10" s="47"/>
      <c r="L10" s="47"/>
      <c r="M10" s="47"/>
      <c r="N10" s="47"/>
    </row>
    <row r="11" spans="1:25">
      <c r="D11" s="49"/>
      <c r="G11" s="50"/>
      <c r="H11" s="47"/>
      <c r="I11" s="47"/>
      <c r="J11" s="47"/>
      <c r="K11" s="47"/>
      <c r="L11" s="47"/>
      <c r="M11" s="47"/>
      <c r="N11" s="47"/>
    </row>
    <row r="12" spans="1:25" ht="15" customHeight="1">
      <c r="D12" s="49"/>
      <c r="G12" s="50"/>
      <c r="H12" s="47"/>
      <c r="I12" s="47"/>
      <c r="J12" s="47"/>
      <c r="K12" s="47"/>
      <c r="L12" s="47"/>
      <c r="M12" s="47"/>
      <c r="N12" s="47"/>
    </row>
    <row r="13" spans="1:25" ht="15" customHeight="1">
      <c r="D13" s="49"/>
      <c r="G13" s="50"/>
      <c r="H13" s="47"/>
      <c r="I13" s="47"/>
      <c r="J13" s="47"/>
      <c r="K13" s="47"/>
      <c r="L13" s="47"/>
      <c r="M13" s="47"/>
      <c r="N13" s="47"/>
    </row>
    <row r="14" spans="1:25">
      <c r="G14" s="50"/>
      <c r="H14" s="47"/>
      <c r="I14" s="47"/>
      <c r="J14" s="47"/>
      <c r="K14" s="47"/>
      <c r="L14" s="47"/>
      <c r="M14" s="47"/>
      <c r="N14" s="47"/>
    </row>
    <row r="15" spans="1:25">
      <c r="G15" s="50"/>
      <c r="H15" s="47"/>
      <c r="I15" s="47"/>
      <c r="J15" s="47"/>
      <c r="K15" s="47"/>
      <c r="L15" s="47"/>
      <c r="M15" s="47"/>
      <c r="N15" s="47"/>
    </row>
    <row r="16" spans="1:25">
      <c r="G16" s="50"/>
      <c r="H16" s="47"/>
      <c r="I16" s="47"/>
      <c r="J16" s="47"/>
      <c r="K16" s="47"/>
      <c r="L16" s="47"/>
      <c r="M16" s="47"/>
      <c r="N16" s="47"/>
    </row>
    <row r="17" spans="7:14">
      <c r="G17" s="50"/>
      <c r="H17" s="47"/>
      <c r="I17" s="47"/>
      <c r="J17" s="47"/>
      <c r="K17" s="47"/>
      <c r="L17" s="47"/>
      <c r="M17" s="47"/>
      <c r="N17" s="47"/>
    </row>
    <row r="18" spans="7:14">
      <c r="G18" s="50"/>
      <c r="H18" s="47"/>
      <c r="I18" s="47"/>
      <c r="J18" s="47"/>
      <c r="K18" s="47"/>
      <c r="L18" s="47"/>
      <c r="M18" s="47"/>
      <c r="N18" s="47"/>
    </row>
    <row r="19" spans="7:14">
      <c r="G19" s="50"/>
      <c r="H19" s="47"/>
      <c r="I19" s="47"/>
      <c r="J19" s="47"/>
      <c r="K19" s="47"/>
      <c r="L19" s="47"/>
      <c r="M19" s="47"/>
      <c r="N19" s="47"/>
    </row>
    <row r="20" spans="7:14">
      <c r="G20" s="50"/>
      <c r="H20" s="47"/>
      <c r="I20" s="47"/>
      <c r="J20" s="47"/>
      <c r="K20" s="47"/>
      <c r="L20" s="47"/>
      <c r="M20" s="47"/>
      <c r="N20" s="47"/>
    </row>
    <row r="21" spans="7:14">
      <c r="G21" s="50"/>
      <c r="H21" s="47"/>
      <c r="I21" s="47"/>
      <c r="J21" s="47"/>
      <c r="K21" s="47"/>
      <c r="L21" s="47"/>
      <c r="M21" s="47"/>
      <c r="N21" s="47"/>
    </row>
    <row r="22" spans="7:14">
      <c r="G22" s="50"/>
      <c r="H22" s="47"/>
      <c r="I22" s="47"/>
      <c r="J22" s="47"/>
      <c r="K22" s="47"/>
      <c r="L22" s="47"/>
      <c r="M22" s="47"/>
      <c r="N22" s="47"/>
    </row>
    <row r="23" spans="7:14">
      <c r="G23" s="50"/>
      <c r="H23" s="47"/>
      <c r="I23" s="47"/>
      <c r="J23" s="47"/>
      <c r="K23" s="47"/>
      <c r="L23" s="47"/>
      <c r="M23" s="47"/>
      <c r="N23" s="47"/>
    </row>
    <row r="24" spans="7:14">
      <c r="G24" s="50"/>
      <c r="H24" s="47"/>
      <c r="I24" s="47"/>
      <c r="J24" s="47"/>
      <c r="K24" s="47"/>
      <c r="L24" s="47"/>
      <c r="M24" s="47"/>
      <c r="N24" s="47"/>
    </row>
    <row r="25" spans="7:14">
      <c r="G25" s="50"/>
      <c r="H25" s="47"/>
      <c r="I25" s="47"/>
      <c r="J25" s="47"/>
      <c r="K25" s="47"/>
      <c r="L25" s="47"/>
      <c r="M25" s="47"/>
      <c r="N25" s="47"/>
    </row>
    <row r="26" spans="7:14">
      <c r="G26" s="50"/>
      <c r="H26" s="47"/>
      <c r="I26" s="47"/>
      <c r="J26" s="47"/>
      <c r="K26" s="47"/>
      <c r="L26" s="47"/>
      <c r="M26" s="47"/>
      <c r="N26" s="47"/>
    </row>
    <row r="27" spans="7:14">
      <c r="G27" s="50"/>
      <c r="H27" s="47"/>
      <c r="I27" s="47"/>
      <c r="J27" s="47"/>
      <c r="K27" s="47"/>
      <c r="L27" s="47"/>
      <c r="M27" s="47"/>
      <c r="N27" s="47"/>
    </row>
    <row r="28" spans="7:14">
      <c r="G28" s="50"/>
      <c r="H28" s="47"/>
      <c r="I28" s="47"/>
      <c r="J28" s="47"/>
      <c r="K28" s="47"/>
      <c r="L28" s="47"/>
      <c r="M28" s="47"/>
      <c r="N28" s="47"/>
    </row>
    <row r="29" spans="7:14">
      <c r="G29" s="50"/>
      <c r="H29" s="47"/>
      <c r="I29" s="47"/>
      <c r="J29" s="47"/>
      <c r="K29" s="47"/>
      <c r="L29" s="47"/>
      <c r="M29" s="47"/>
      <c r="N29" s="47"/>
    </row>
    <row r="30" spans="7:14">
      <c r="G30" s="50"/>
      <c r="H30" s="47"/>
      <c r="I30" s="47"/>
      <c r="J30" s="47"/>
      <c r="K30" s="47"/>
      <c r="L30" s="47"/>
      <c r="M30" s="47"/>
      <c r="N30" s="47"/>
    </row>
    <row r="31" spans="7:14">
      <c r="G31" s="50"/>
      <c r="H31" s="47"/>
      <c r="I31" s="47"/>
      <c r="J31" s="47"/>
      <c r="K31" s="47"/>
      <c r="L31" s="47"/>
      <c r="M31" s="47"/>
      <c r="N31" s="47"/>
    </row>
    <row r="32" spans="7:14">
      <c r="G32" s="50"/>
      <c r="H32" s="47"/>
      <c r="I32" s="47"/>
      <c r="J32" s="47"/>
      <c r="K32" s="47"/>
      <c r="L32" s="47"/>
      <c r="M32" s="47"/>
      <c r="N32" s="47"/>
    </row>
    <row r="33" spans="7:14">
      <c r="G33" s="50"/>
      <c r="H33" s="47"/>
      <c r="I33" s="47"/>
      <c r="J33" s="47"/>
      <c r="K33" s="47"/>
      <c r="L33" s="47"/>
      <c r="M33" s="47"/>
      <c r="N33" s="47"/>
    </row>
    <row r="34" spans="7:14">
      <c r="G34" s="50"/>
      <c r="H34" s="47"/>
      <c r="I34" s="47"/>
      <c r="J34" s="47"/>
      <c r="K34" s="47"/>
      <c r="L34" s="47"/>
      <c r="M34" s="47"/>
      <c r="N34" s="47"/>
    </row>
    <row r="35" spans="7:14">
      <c r="G35" s="50"/>
      <c r="H35" s="47"/>
      <c r="I35" s="47"/>
      <c r="J35" s="47"/>
      <c r="K35" s="47"/>
      <c r="L35" s="47"/>
      <c r="M35" s="47"/>
      <c r="N35" s="47"/>
    </row>
    <row r="36" spans="7:14">
      <c r="G36" s="50"/>
      <c r="H36" s="47"/>
      <c r="I36" s="47"/>
      <c r="J36" s="47"/>
      <c r="K36" s="47"/>
      <c r="L36" s="47"/>
      <c r="M36" s="47"/>
      <c r="N36" s="47"/>
    </row>
    <row r="37" spans="7:14">
      <c r="G37" s="50"/>
      <c r="H37" s="47"/>
      <c r="I37" s="47"/>
      <c r="J37" s="47"/>
      <c r="K37" s="47"/>
      <c r="L37" s="47"/>
      <c r="M37" s="47"/>
      <c r="N37" s="47"/>
    </row>
    <row r="38" spans="7:14">
      <c r="G38" s="50"/>
      <c r="H38" s="47"/>
      <c r="I38" s="47"/>
      <c r="J38" s="47"/>
      <c r="K38" s="47"/>
      <c r="L38" s="47"/>
      <c r="M38" s="47"/>
      <c r="N38" s="47"/>
    </row>
    <row r="39" spans="7:14">
      <c r="G39" s="50"/>
      <c r="H39" s="47"/>
      <c r="I39" s="47"/>
      <c r="J39" s="47"/>
      <c r="K39" s="47"/>
      <c r="L39" s="47"/>
      <c r="M39" s="47"/>
      <c r="N39" s="47"/>
    </row>
    <row r="40" spans="7:14">
      <c r="G40" s="50"/>
      <c r="H40" s="47"/>
      <c r="I40" s="47"/>
      <c r="J40" s="47"/>
      <c r="K40" s="47"/>
      <c r="L40" s="47"/>
      <c r="M40" s="47"/>
      <c r="N40" s="47"/>
    </row>
    <row r="41" spans="7:14">
      <c r="G41" s="50"/>
      <c r="H41" s="47"/>
      <c r="I41" s="47"/>
      <c r="J41" s="47"/>
      <c r="K41" s="47"/>
      <c r="L41" s="47"/>
      <c r="M41" s="47"/>
      <c r="N41" s="47"/>
    </row>
    <row r="42" spans="7:14">
      <c r="G42" s="50"/>
      <c r="H42" s="47"/>
      <c r="I42" s="47"/>
      <c r="J42" s="47"/>
      <c r="K42" s="47"/>
      <c r="L42" s="47"/>
      <c r="M42" s="47"/>
      <c r="N42" s="47"/>
    </row>
    <row r="43" spans="7:14">
      <c r="G43" s="50"/>
      <c r="H43" s="47"/>
      <c r="I43" s="47"/>
      <c r="J43" s="47"/>
      <c r="K43" s="47"/>
      <c r="L43" s="47"/>
      <c r="M43" s="47"/>
      <c r="N43" s="47"/>
    </row>
    <row r="44" spans="7:14">
      <c r="G44" s="50"/>
      <c r="H44" s="47"/>
      <c r="I44" s="47"/>
      <c r="J44" s="47"/>
      <c r="K44" s="47"/>
      <c r="L44" s="47"/>
      <c r="M44" s="47"/>
      <c r="N44" s="47"/>
    </row>
    <row r="45" spans="7:14">
      <c r="G45" s="50"/>
      <c r="H45" s="47"/>
      <c r="I45" s="47"/>
      <c r="J45" s="47"/>
      <c r="K45" s="47"/>
      <c r="L45" s="47"/>
      <c r="M45" s="47"/>
      <c r="N45" s="47"/>
    </row>
    <row r="46" spans="7:14">
      <c r="G46" s="50"/>
      <c r="H46" s="47"/>
      <c r="I46" s="47"/>
      <c r="J46" s="47"/>
      <c r="K46" s="47"/>
      <c r="L46" s="47"/>
      <c r="M46" s="47"/>
      <c r="N46" s="47"/>
    </row>
    <row r="47" spans="7:14">
      <c r="G47" s="50"/>
      <c r="H47" s="47"/>
      <c r="I47" s="47"/>
      <c r="J47" s="47"/>
      <c r="K47" s="47"/>
      <c r="L47" s="47"/>
      <c r="M47" s="47"/>
      <c r="N47" s="47"/>
    </row>
    <row r="48" spans="7:14">
      <c r="G48" s="50"/>
      <c r="H48" s="47"/>
      <c r="I48" s="47"/>
      <c r="J48" s="47"/>
      <c r="K48" s="47"/>
      <c r="L48" s="47"/>
      <c r="M48" s="47"/>
      <c r="N48" s="47"/>
    </row>
    <row r="49" spans="7:14">
      <c r="G49" s="50"/>
      <c r="H49" s="47"/>
      <c r="I49" s="47"/>
      <c r="J49" s="47"/>
      <c r="K49" s="47"/>
      <c r="L49" s="47"/>
      <c r="M49" s="47"/>
      <c r="N49" s="47"/>
    </row>
    <row r="50" spans="7:14">
      <c r="G50" s="50"/>
      <c r="H50" s="47"/>
      <c r="I50" s="47"/>
      <c r="J50" s="47"/>
      <c r="K50" s="47"/>
      <c r="L50" s="47"/>
      <c r="M50" s="47"/>
      <c r="N50" s="47"/>
    </row>
    <row r="51" spans="7:14">
      <c r="G51" s="50"/>
      <c r="H51" s="47"/>
      <c r="I51" s="47"/>
      <c r="J51" s="47"/>
      <c r="K51" s="47"/>
      <c r="L51" s="47"/>
      <c r="M51" s="47"/>
      <c r="N51" s="47"/>
    </row>
    <row r="52" spans="7:14">
      <c r="G52" s="50"/>
      <c r="H52" s="47"/>
      <c r="I52" s="47"/>
      <c r="J52" s="47"/>
      <c r="K52" s="47"/>
      <c r="L52" s="47"/>
      <c r="M52" s="47"/>
      <c r="N52" s="47"/>
    </row>
    <row r="53" spans="7:14">
      <c r="G53" s="50"/>
      <c r="H53" s="47"/>
      <c r="I53" s="47"/>
      <c r="J53" s="47"/>
      <c r="K53" s="47"/>
      <c r="L53" s="47"/>
      <c r="M53" s="47"/>
      <c r="N53" s="47"/>
    </row>
    <row r="54" spans="7:14">
      <c r="G54" s="50"/>
      <c r="H54" s="47"/>
      <c r="I54" s="47"/>
      <c r="J54" s="47"/>
      <c r="K54" s="47"/>
      <c r="L54" s="47"/>
      <c r="M54" s="47"/>
      <c r="N54" s="47"/>
    </row>
    <row r="55" spans="7:14">
      <c r="G55" s="50"/>
      <c r="H55" s="47"/>
      <c r="I55" s="47"/>
      <c r="J55" s="47"/>
      <c r="K55" s="47"/>
      <c r="L55" s="47"/>
      <c r="M55" s="47"/>
      <c r="N55" s="47"/>
    </row>
    <row r="56" spans="7:14">
      <c r="G56" s="50"/>
      <c r="H56" s="47"/>
      <c r="I56" s="47"/>
      <c r="J56" s="47"/>
      <c r="K56" s="47"/>
      <c r="L56" s="47"/>
      <c r="M56" s="47"/>
      <c r="N56" s="47"/>
    </row>
    <row r="57" spans="7:14">
      <c r="G57" s="50"/>
      <c r="H57" s="47"/>
      <c r="I57" s="47"/>
      <c r="J57" s="47"/>
      <c r="K57" s="47"/>
      <c r="L57" s="47"/>
      <c r="M57" s="47"/>
      <c r="N57" s="47"/>
    </row>
    <row r="58" spans="7:14">
      <c r="G58" s="50"/>
      <c r="H58" s="47"/>
      <c r="I58" s="47"/>
      <c r="J58" s="47"/>
      <c r="K58" s="47"/>
      <c r="L58" s="47"/>
      <c r="M58" s="47"/>
      <c r="N58" s="47"/>
    </row>
    <row r="59" spans="7:14">
      <c r="G59" s="50"/>
      <c r="H59" s="47"/>
      <c r="I59" s="47"/>
      <c r="J59" s="47"/>
      <c r="K59" s="47"/>
      <c r="L59" s="47"/>
      <c r="M59" s="47"/>
      <c r="N59" s="47"/>
    </row>
    <row r="60" spans="7:14">
      <c r="G60" s="50"/>
      <c r="H60" s="47"/>
      <c r="I60" s="47"/>
      <c r="J60" s="47"/>
      <c r="K60" s="47"/>
      <c r="L60" s="47"/>
      <c r="M60" s="47"/>
      <c r="N60" s="47"/>
    </row>
    <row r="61" spans="7:14">
      <c r="G61" s="50"/>
      <c r="H61" s="47"/>
      <c r="I61" s="47"/>
      <c r="J61" s="47"/>
      <c r="K61" s="47"/>
      <c r="L61" s="47"/>
      <c r="M61" s="47"/>
      <c r="N61" s="47"/>
    </row>
    <row r="62" spans="7:14">
      <c r="G62" s="50"/>
      <c r="H62" s="47"/>
      <c r="I62" s="47"/>
      <c r="J62" s="47"/>
      <c r="K62" s="47"/>
      <c r="L62" s="47"/>
      <c r="M62" s="47"/>
      <c r="N62" s="47"/>
    </row>
    <row r="63" spans="7:14">
      <c r="G63" s="50"/>
      <c r="H63" s="47"/>
      <c r="I63" s="47"/>
      <c r="J63" s="47"/>
      <c r="K63" s="47"/>
      <c r="L63" s="47"/>
      <c r="M63" s="47"/>
      <c r="N63" s="47"/>
    </row>
    <row r="64" spans="7:14">
      <c r="G64" s="50"/>
      <c r="H64" s="47"/>
      <c r="I64" s="47"/>
      <c r="J64" s="47"/>
      <c r="K64" s="47"/>
      <c r="L64" s="47"/>
      <c r="M64" s="47"/>
      <c r="N64" s="47"/>
    </row>
    <row r="65" spans="7:14">
      <c r="G65" s="50"/>
      <c r="H65" s="47"/>
      <c r="I65" s="47"/>
      <c r="J65" s="47"/>
      <c r="K65" s="47"/>
      <c r="L65" s="47"/>
      <c r="M65" s="47"/>
      <c r="N65" s="47"/>
    </row>
    <row r="66" spans="7:14">
      <c r="G66" s="50"/>
      <c r="H66" s="47"/>
      <c r="I66" s="47"/>
      <c r="J66" s="47"/>
      <c r="K66" s="47"/>
      <c r="L66" s="47"/>
      <c r="M66" s="47"/>
      <c r="N66" s="47"/>
    </row>
    <row r="67" spans="7:14">
      <c r="G67" s="50"/>
    </row>
    <row r="68" spans="7:14">
      <c r="G68" s="50"/>
    </row>
    <row r="69" spans="7:14">
      <c r="G69" s="50"/>
    </row>
    <row r="70" spans="7:14">
      <c r="G70" s="50"/>
    </row>
    <row r="71" spans="7:14">
      <c r="G71" s="50"/>
    </row>
    <row r="72" spans="7:14">
      <c r="G72" s="50"/>
    </row>
    <row r="73" spans="7:14">
      <c r="G73" s="50"/>
    </row>
    <row r="74" spans="7:14">
      <c r="G74" s="50"/>
    </row>
    <row r="75" spans="7:14">
      <c r="G75" s="50"/>
    </row>
  </sheetData>
  <mergeCells count="15">
    <mergeCell ref="A2:U4"/>
    <mergeCell ref="O1:Q1"/>
    <mergeCell ref="R1:T1"/>
    <mergeCell ref="W5:W6"/>
    <mergeCell ref="A5:A6"/>
    <mergeCell ref="M5:N5"/>
    <mergeCell ref="R5:T5"/>
    <mergeCell ref="U5:U6"/>
    <mergeCell ref="V5:V6"/>
    <mergeCell ref="E5:F5"/>
    <mergeCell ref="O5:Q5"/>
    <mergeCell ref="G5:H5"/>
    <mergeCell ref="I5:J5"/>
    <mergeCell ref="K5:L5"/>
    <mergeCell ref="D5:D6"/>
  </mergeCells>
  <printOptions horizontalCentered="1"/>
  <pageMargins left="0.11811023622047245" right="0.11811023622047245" top="0.11811023622047245" bottom="0.11811023622047245" header="0.11811023622047245" footer="0.11811023622047245"/>
  <pageSetup paperSize="9" scale="62" fitToHeight="0" orientation="landscape" r:id="rId1"/>
  <rowBreaks count="1" manualBreakCount="1">
    <brk id="1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workbookViewId="0">
      <selection activeCell="D22" sqref="D22"/>
    </sheetView>
  </sheetViews>
  <sheetFormatPr defaultRowHeight="15"/>
  <cols>
    <col min="1" max="1" width="53.140625" customWidth="1"/>
  </cols>
  <sheetData>
    <row r="1" spans="1:2">
      <c r="A1" s="37" t="s">
        <v>182</v>
      </c>
      <c r="B1" s="38">
        <v>21</v>
      </c>
    </row>
    <row r="2" spans="1:2">
      <c r="A2" s="37" t="s">
        <v>181</v>
      </c>
      <c r="B2" s="38">
        <v>42</v>
      </c>
    </row>
    <row r="3" spans="1:2">
      <c r="A3" s="37" t="s">
        <v>179</v>
      </c>
      <c r="B3" s="38">
        <v>30</v>
      </c>
    </row>
    <row r="4" spans="1:2">
      <c r="A4" s="37" t="s">
        <v>180</v>
      </c>
      <c r="B4" s="38">
        <v>16</v>
      </c>
    </row>
    <row r="5" spans="1:2">
      <c r="A5" s="37" t="s">
        <v>8</v>
      </c>
      <c r="B5" s="38">
        <v>1</v>
      </c>
    </row>
    <row r="6" spans="1:2">
      <c r="A6" s="37" t="s">
        <v>9</v>
      </c>
      <c r="B6" s="38">
        <v>5</v>
      </c>
    </row>
    <row r="7" spans="1:2">
      <c r="A7" s="37" t="s">
        <v>10</v>
      </c>
      <c r="B7" s="38">
        <v>16</v>
      </c>
    </row>
    <row r="8" spans="1:2">
      <c r="A8" s="37" t="s">
        <v>11</v>
      </c>
      <c r="B8" s="38">
        <v>4</v>
      </c>
    </row>
    <row r="9" spans="1:2">
      <c r="A9" s="37" t="s">
        <v>183</v>
      </c>
      <c r="B9" s="38">
        <v>1</v>
      </c>
    </row>
    <row r="10" spans="1:2">
      <c r="A10" s="37" t="s">
        <v>184</v>
      </c>
      <c r="B10" s="38">
        <v>4</v>
      </c>
    </row>
    <row r="11" spans="1:2">
      <c r="A11" s="37" t="s">
        <v>15</v>
      </c>
      <c r="B11" s="38">
        <v>2</v>
      </c>
    </row>
    <row r="12" spans="1:2">
      <c r="A12" s="37" t="s">
        <v>185</v>
      </c>
      <c r="B12" s="38">
        <v>7</v>
      </c>
    </row>
    <row r="13" spans="1:2">
      <c r="A13" s="37" t="s">
        <v>186</v>
      </c>
      <c r="B13" s="38">
        <v>1</v>
      </c>
    </row>
    <row r="14" spans="1:2">
      <c r="A14" s="37" t="s">
        <v>187</v>
      </c>
      <c r="B14" s="38">
        <v>5</v>
      </c>
    </row>
    <row r="15" spans="1:2">
      <c r="A15" s="37" t="s">
        <v>188</v>
      </c>
      <c r="B15" s="38">
        <v>4</v>
      </c>
    </row>
    <row r="16" spans="1:2">
      <c r="A16" s="37" t="s">
        <v>189</v>
      </c>
      <c r="B16" s="38">
        <v>13</v>
      </c>
    </row>
    <row r="17" spans="1:2">
      <c r="A17" s="37" t="s">
        <v>190</v>
      </c>
      <c r="B17" s="38">
        <v>2</v>
      </c>
    </row>
    <row r="18" spans="1:2">
      <c r="A18" s="37" t="s">
        <v>191</v>
      </c>
      <c r="B18" s="38">
        <v>1</v>
      </c>
    </row>
    <row r="19" spans="1:2">
      <c r="A19" s="37" t="s">
        <v>192</v>
      </c>
      <c r="B19" s="38">
        <v>41</v>
      </c>
    </row>
    <row r="20" spans="1:2">
      <c r="A20" s="37" t="s">
        <v>193</v>
      </c>
      <c r="B20" s="38">
        <v>2</v>
      </c>
    </row>
    <row r="21" spans="1:2">
      <c r="A21" s="37" t="s">
        <v>194</v>
      </c>
      <c r="B21" s="38">
        <v>11</v>
      </c>
    </row>
    <row r="22" spans="1:2">
      <c r="A22" s="37" t="s">
        <v>46</v>
      </c>
      <c r="B22" s="38">
        <v>16</v>
      </c>
    </row>
    <row r="23" spans="1:2">
      <c r="A23" s="37" t="s">
        <v>195</v>
      </c>
      <c r="B23" s="38">
        <v>1</v>
      </c>
    </row>
    <row r="24" spans="1:2">
      <c r="A24" s="37" t="s">
        <v>47</v>
      </c>
      <c r="B24" s="38">
        <v>3</v>
      </c>
    </row>
    <row r="25" spans="1:2">
      <c r="A25" s="37" t="s">
        <v>48</v>
      </c>
      <c r="B25" s="38">
        <v>76</v>
      </c>
    </row>
    <row r="26" spans="1:2">
      <c r="A26" s="37" t="s">
        <v>67</v>
      </c>
      <c r="B26" s="38">
        <v>29</v>
      </c>
    </row>
    <row r="27" spans="1:2">
      <c r="A27" s="37" t="s">
        <v>196</v>
      </c>
      <c r="B27" s="38">
        <v>11</v>
      </c>
    </row>
    <row r="28" spans="1:2">
      <c r="A28" s="37" t="s">
        <v>197</v>
      </c>
      <c r="B28" s="38">
        <v>1</v>
      </c>
    </row>
    <row r="29" spans="1:2">
      <c r="A29" s="37" t="s">
        <v>52</v>
      </c>
      <c r="B29" s="38">
        <v>1</v>
      </c>
    </row>
    <row r="30" spans="1:2">
      <c r="A30" s="37" t="s">
        <v>198</v>
      </c>
      <c r="B30" s="38">
        <v>1</v>
      </c>
    </row>
    <row r="31" spans="1:2">
      <c r="A31" s="37" t="s">
        <v>199</v>
      </c>
      <c r="B31" s="38">
        <v>31</v>
      </c>
    </row>
    <row r="32" spans="1:2">
      <c r="A32" s="37" t="s">
        <v>200</v>
      </c>
      <c r="B32" s="38">
        <v>5</v>
      </c>
    </row>
    <row r="33" spans="1:2">
      <c r="A33" s="37" t="s">
        <v>201</v>
      </c>
      <c r="B33" s="38">
        <v>7</v>
      </c>
    </row>
    <row r="34" spans="1:2">
      <c r="A34" s="37" t="s">
        <v>54</v>
      </c>
      <c r="B34" s="38">
        <v>2</v>
      </c>
    </row>
    <row r="35" spans="1:2">
      <c r="A35" s="37" t="s">
        <v>202</v>
      </c>
      <c r="B35" s="38">
        <v>2</v>
      </c>
    </row>
    <row r="36" spans="1:2">
      <c r="A36" s="37" t="s">
        <v>71</v>
      </c>
      <c r="B36" s="38">
        <v>7</v>
      </c>
    </row>
    <row r="37" spans="1:2">
      <c r="A37" s="37" t="s">
        <v>203</v>
      </c>
      <c r="B37" s="38">
        <v>1</v>
      </c>
    </row>
    <row r="38" spans="1:2">
      <c r="A38" s="37" t="s">
        <v>55</v>
      </c>
      <c r="B38" s="38">
        <v>1</v>
      </c>
    </row>
    <row r="39" spans="1:2">
      <c r="A39" s="37" t="s">
        <v>72</v>
      </c>
      <c r="B39" s="38">
        <v>1</v>
      </c>
    </row>
    <row r="40" spans="1:2">
      <c r="A40" s="37" t="s">
        <v>73</v>
      </c>
      <c r="B40" s="38">
        <v>2</v>
      </c>
    </row>
    <row r="41" spans="1:2">
      <c r="A41" s="37" t="s">
        <v>204</v>
      </c>
      <c r="B41" s="38">
        <v>2</v>
      </c>
    </row>
    <row r="42" spans="1:2">
      <c r="A42" s="37" t="s">
        <v>75</v>
      </c>
      <c r="B42" s="38">
        <v>1</v>
      </c>
    </row>
    <row r="43" spans="1:2">
      <c r="A43" s="37" t="s">
        <v>205</v>
      </c>
      <c r="B43" s="38">
        <v>1</v>
      </c>
    </row>
    <row r="44" spans="1:2">
      <c r="A44" s="37" t="s">
        <v>206</v>
      </c>
      <c r="B44" s="38">
        <v>3</v>
      </c>
    </row>
    <row r="45" spans="1:2">
      <c r="A45" s="37" t="s">
        <v>207</v>
      </c>
      <c r="B45" s="38">
        <v>6</v>
      </c>
    </row>
    <row r="46" spans="1:2">
      <c r="A46" s="37" t="s">
        <v>208</v>
      </c>
      <c r="B46" s="38">
        <v>3</v>
      </c>
    </row>
    <row r="47" spans="1:2">
      <c r="A47" s="37" t="s">
        <v>209</v>
      </c>
      <c r="B47" s="38">
        <v>81</v>
      </c>
    </row>
    <row r="48" spans="1:2">
      <c r="A48" s="37" t="s">
        <v>78</v>
      </c>
      <c r="B48" s="38">
        <v>6</v>
      </c>
    </row>
    <row r="49" spans="1:2">
      <c r="A49" s="37" t="s">
        <v>210</v>
      </c>
      <c r="B49" s="38">
        <v>9</v>
      </c>
    </row>
    <row r="50" spans="1:2">
      <c r="A50" s="37" t="s">
        <v>79</v>
      </c>
      <c r="B50" s="38">
        <v>52</v>
      </c>
    </row>
    <row r="51" spans="1:2">
      <c r="A51" s="37" t="s">
        <v>211</v>
      </c>
      <c r="B51" s="38">
        <v>1</v>
      </c>
    </row>
    <row r="52" spans="1:2">
      <c r="A52" s="37" t="s">
        <v>212</v>
      </c>
      <c r="B52" s="38">
        <v>14</v>
      </c>
    </row>
    <row r="53" spans="1:2">
      <c r="A53" s="37" t="s">
        <v>213</v>
      </c>
      <c r="B53" s="38">
        <v>20</v>
      </c>
    </row>
    <row r="54" spans="1:2">
      <c r="A54" s="37" t="s">
        <v>83</v>
      </c>
      <c r="B54" s="38">
        <v>35</v>
      </c>
    </row>
    <row r="55" spans="1:2">
      <c r="A55" s="37" t="s">
        <v>214</v>
      </c>
      <c r="B55" s="38">
        <v>2</v>
      </c>
    </row>
    <row r="56" spans="1:2">
      <c r="A56" s="37" t="s">
        <v>85</v>
      </c>
      <c r="B56" s="38">
        <v>3</v>
      </c>
    </row>
    <row r="57" spans="1:2">
      <c r="A57" s="37" t="s">
        <v>215</v>
      </c>
      <c r="B57" s="38">
        <v>9</v>
      </c>
    </row>
    <row r="58" spans="1:2">
      <c r="A58" s="37" t="s">
        <v>216</v>
      </c>
      <c r="B58" s="38">
        <v>15</v>
      </c>
    </row>
    <row r="59" spans="1:2">
      <c r="A59" s="37" t="s">
        <v>87</v>
      </c>
      <c r="B59" s="38">
        <v>11</v>
      </c>
    </row>
    <row r="60" spans="1:2">
      <c r="A60" s="37" t="s">
        <v>217</v>
      </c>
      <c r="B60" s="38">
        <v>1</v>
      </c>
    </row>
    <row r="61" spans="1:2">
      <c r="A61" s="37" t="s">
        <v>89</v>
      </c>
      <c r="B61" s="38">
        <v>36</v>
      </c>
    </row>
    <row r="62" spans="1:2">
      <c r="A62" s="37" t="s">
        <v>91</v>
      </c>
      <c r="B62" s="38">
        <v>5</v>
      </c>
    </row>
    <row r="63" spans="1:2">
      <c r="A63" s="37" t="s">
        <v>94</v>
      </c>
      <c r="B63" s="38">
        <v>35</v>
      </c>
    </row>
    <row r="64" spans="1:2">
      <c r="A64" s="37" t="s">
        <v>90</v>
      </c>
      <c r="B64" s="38">
        <v>41</v>
      </c>
    </row>
    <row r="65" spans="1:2">
      <c r="A65" s="37" t="s">
        <v>92</v>
      </c>
      <c r="B65" s="38">
        <v>2</v>
      </c>
    </row>
    <row r="66" spans="1:2">
      <c r="A66" s="37" t="s">
        <v>95</v>
      </c>
      <c r="B66" s="38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topLeftCell="A40" workbookViewId="0">
      <selection activeCell="C40" sqref="C1:C1048576"/>
    </sheetView>
  </sheetViews>
  <sheetFormatPr defaultRowHeight="15"/>
  <cols>
    <col min="1" max="1" width="37.42578125" customWidth="1"/>
  </cols>
  <sheetData>
    <row r="1" spans="1:2">
      <c r="A1" s="37" t="s">
        <v>179</v>
      </c>
      <c r="B1" s="38">
        <v>36</v>
      </c>
    </row>
    <row r="2" spans="1:2">
      <c r="A2" s="37" t="s">
        <v>180</v>
      </c>
      <c r="B2" s="38">
        <v>18</v>
      </c>
    </row>
    <row r="3" spans="1:2">
      <c r="A3" s="37" t="s">
        <v>218</v>
      </c>
      <c r="B3" s="38">
        <v>1</v>
      </c>
    </row>
    <row r="4" spans="1:2">
      <c r="A4" s="37" t="s">
        <v>181</v>
      </c>
      <c r="B4" s="38">
        <v>47</v>
      </c>
    </row>
    <row r="5" spans="1:2">
      <c r="A5" s="37" t="s">
        <v>219</v>
      </c>
      <c r="B5" s="38">
        <v>48</v>
      </c>
    </row>
    <row r="6" spans="1:2">
      <c r="A6" s="37" t="s">
        <v>8</v>
      </c>
      <c r="B6" s="38">
        <v>2</v>
      </c>
    </row>
    <row r="7" spans="1:2">
      <c r="A7" s="37" t="s">
        <v>9</v>
      </c>
      <c r="B7" s="38">
        <v>5</v>
      </c>
    </row>
    <row r="8" spans="1:2">
      <c r="A8" s="37" t="s">
        <v>10</v>
      </c>
      <c r="B8" s="38">
        <v>18</v>
      </c>
    </row>
    <row r="9" spans="1:2">
      <c r="A9" s="37" t="s">
        <v>11</v>
      </c>
      <c r="B9" s="38">
        <v>3</v>
      </c>
    </row>
    <row r="10" spans="1:2">
      <c r="A10" s="37" t="s">
        <v>220</v>
      </c>
      <c r="B10" s="38">
        <v>1</v>
      </c>
    </row>
    <row r="11" spans="1:2">
      <c r="A11" s="37" t="s">
        <v>184</v>
      </c>
      <c r="B11" s="38">
        <v>3</v>
      </c>
    </row>
    <row r="12" spans="1:2">
      <c r="A12" s="37" t="s">
        <v>15</v>
      </c>
      <c r="B12" s="38">
        <v>3</v>
      </c>
    </row>
    <row r="13" spans="1:2">
      <c r="A13" s="37" t="s">
        <v>185</v>
      </c>
      <c r="B13" s="38">
        <v>7</v>
      </c>
    </row>
    <row r="14" spans="1:2">
      <c r="A14" s="37" t="s">
        <v>221</v>
      </c>
      <c r="B14" s="38">
        <v>3</v>
      </c>
    </row>
    <row r="15" spans="1:2">
      <c r="A15" s="37" t="s">
        <v>186</v>
      </c>
      <c r="B15" s="38">
        <v>2</v>
      </c>
    </row>
    <row r="16" spans="1:2">
      <c r="A16" s="37" t="s">
        <v>187</v>
      </c>
      <c r="B16" s="38">
        <v>6</v>
      </c>
    </row>
    <row r="17" spans="1:2">
      <c r="A17" s="37" t="s">
        <v>189</v>
      </c>
      <c r="B17" s="38">
        <v>13</v>
      </c>
    </row>
    <row r="18" spans="1:2">
      <c r="A18" s="37" t="s">
        <v>190</v>
      </c>
      <c r="B18" s="38">
        <v>4</v>
      </c>
    </row>
    <row r="19" spans="1:2">
      <c r="A19" s="37" t="s">
        <v>188</v>
      </c>
      <c r="B19" s="38">
        <v>4</v>
      </c>
    </row>
    <row r="20" spans="1:2">
      <c r="A20" s="37" t="s">
        <v>191</v>
      </c>
      <c r="B20" s="38">
        <v>1</v>
      </c>
    </row>
    <row r="21" spans="1:2">
      <c r="A21" s="37" t="s">
        <v>192</v>
      </c>
      <c r="B21" s="38">
        <v>54</v>
      </c>
    </row>
    <row r="22" spans="1:2">
      <c r="A22" s="37" t="s">
        <v>194</v>
      </c>
      <c r="B22" s="38">
        <v>12</v>
      </c>
    </row>
    <row r="23" spans="1:2">
      <c r="A23" s="37" t="s">
        <v>222</v>
      </c>
      <c r="B23" s="38">
        <v>1</v>
      </c>
    </row>
    <row r="24" spans="1:2">
      <c r="A24" s="37" t="s">
        <v>193</v>
      </c>
      <c r="B24" s="38">
        <v>2</v>
      </c>
    </row>
    <row r="25" spans="1:2">
      <c r="A25" s="37" t="s">
        <v>46</v>
      </c>
      <c r="B25" s="38">
        <v>16</v>
      </c>
    </row>
    <row r="26" spans="1:2">
      <c r="A26" s="37" t="s">
        <v>195</v>
      </c>
      <c r="B26" s="38">
        <v>3</v>
      </c>
    </row>
    <row r="27" spans="1:2">
      <c r="A27" s="37" t="s">
        <v>47</v>
      </c>
      <c r="B27" s="38">
        <v>3</v>
      </c>
    </row>
    <row r="28" spans="1:2">
      <c r="A28" s="37" t="s">
        <v>67</v>
      </c>
      <c r="B28" s="38">
        <v>34</v>
      </c>
    </row>
    <row r="29" spans="1:2">
      <c r="A29" s="37" t="s">
        <v>48</v>
      </c>
      <c r="B29" s="38">
        <v>87</v>
      </c>
    </row>
    <row r="30" spans="1:2">
      <c r="A30" s="37" t="s">
        <v>196</v>
      </c>
      <c r="B30" s="38">
        <v>12</v>
      </c>
    </row>
    <row r="31" spans="1:2">
      <c r="A31" s="37" t="s">
        <v>197</v>
      </c>
      <c r="B31" s="38">
        <v>1</v>
      </c>
    </row>
    <row r="32" spans="1:2">
      <c r="A32" s="37" t="s">
        <v>52</v>
      </c>
      <c r="B32" s="38">
        <v>2</v>
      </c>
    </row>
    <row r="33" spans="1:2">
      <c r="A33" s="37" t="s">
        <v>198</v>
      </c>
      <c r="B33" s="38">
        <v>1</v>
      </c>
    </row>
    <row r="34" spans="1:2">
      <c r="A34" s="37" t="s">
        <v>199</v>
      </c>
      <c r="B34" s="38">
        <v>39</v>
      </c>
    </row>
    <row r="35" spans="1:2">
      <c r="A35" s="37" t="s">
        <v>200</v>
      </c>
      <c r="B35" s="38">
        <v>6</v>
      </c>
    </row>
    <row r="36" spans="1:2">
      <c r="A36" s="37" t="s">
        <v>201</v>
      </c>
      <c r="B36" s="38">
        <v>7</v>
      </c>
    </row>
    <row r="37" spans="1:2">
      <c r="A37" s="37" t="s">
        <v>54</v>
      </c>
      <c r="B37" s="38">
        <v>2</v>
      </c>
    </row>
    <row r="38" spans="1:2">
      <c r="A38" s="37" t="s">
        <v>202</v>
      </c>
      <c r="B38" s="38">
        <v>2</v>
      </c>
    </row>
    <row r="39" spans="1:2">
      <c r="A39" s="37" t="s">
        <v>55</v>
      </c>
      <c r="B39" s="38">
        <v>1</v>
      </c>
    </row>
    <row r="40" spans="1:2">
      <c r="A40" s="37" t="s">
        <v>203</v>
      </c>
      <c r="B40" s="38">
        <v>3</v>
      </c>
    </row>
    <row r="41" spans="1:2">
      <c r="A41" s="37" t="s">
        <v>71</v>
      </c>
      <c r="B41" s="38">
        <v>6</v>
      </c>
    </row>
    <row r="42" spans="1:2">
      <c r="A42" s="37" t="s">
        <v>72</v>
      </c>
      <c r="B42" s="38">
        <v>2</v>
      </c>
    </row>
    <row r="43" spans="1:2">
      <c r="A43" s="37" t="s">
        <v>73</v>
      </c>
      <c r="B43" s="38">
        <v>5</v>
      </c>
    </row>
    <row r="44" spans="1:2">
      <c r="A44" s="37" t="s">
        <v>223</v>
      </c>
      <c r="B44" s="38">
        <v>1</v>
      </c>
    </row>
    <row r="45" spans="1:2">
      <c r="A45" s="37" t="s">
        <v>204</v>
      </c>
      <c r="B45" s="38">
        <v>2</v>
      </c>
    </row>
    <row r="46" spans="1:2">
      <c r="A46" s="37" t="s">
        <v>75</v>
      </c>
      <c r="B46" s="38">
        <v>1</v>
      </c>
    </row>
    <row r="47" spans="1:2">
      <c r="A47" s="37" t="s">
        <v>205</v>
      </c>
      <c r="B47" s="38">
        <v>1</v>
      </c>
    </row>
    <row r="48" spans="1:2">
      <c r="A48" s="37" t="s">
        <v>206</v>
      </c>
      <c r="B48" s="38">
        <v>3</v>
      </c>
    </row>
    <row r="49" spans="1:2">
      <c r="A49" s="37" t="s">
        <v>207</v>
      </c>
      <c r="B49" s="38">
        <v>8</v>
      </c>
    </row>
    <row r="50" spans="1:2">
      <c r="A50" s="37" t="s">
        <v>208</v>
      </c>
      <c r="B50" s="38">
        <v>3</v>
      </c>
    </row>
    <row r="51" spans="1:2">
      <c r="A51" s="37" t="s">
        <v>209</v>
      </c>
      <c r="B51" s="38">
        <v>90</v>
      </c>
    </row>
    <row r="52" spans="1:2">
      <c r="A52" s="37" t="s">
        <v>78</v>
      </c>
      <c r="B52" s="38">
        <v>8</v>
      </c>
    </row>
    <row r="53" spans="1:2">
      <c r="A53" s="37" t="s">
        <v>210</v>
      </c>
      <c r="B53" s="38">
        <v>16</v>
      </c>
    </row>
    <row r="54" spans="1:2">
      <c r="A54" s="37" t="s">
        <v>79</v>
      </c>
      <c r="B54" s="38">
        <v>65</v>
      </c>
    </row>
    <row r="55" spans="1:2">
      <c r="A55" s="37" t="s">
        <v>211</v>
      </c>
      <c r="B55" s="38">
        <v>1</v>
      </c>
    </row>
    <row r="56" spans="1:2">
      <c r="A56" s="37" t="s">
        <v>212</v>
      </c>
      <c r="B56" s="38">
        <v>21</v>
      </c>
    </row>
    <row r="57" spans="1:2">
      <c r="A57" s="37" t="s">
        <v>213</v>
      </c>
      <c r="B57" s="38">
        <v>20</v>
      </c>
    </row>
    <row r="58" spans="1:2">
      <c r="A58" s="37" t="s">
        <v>83</v>
      </c>
      <c r="B58" s="38">
        <v>41</v>
      </c>
    </row>
    <row r="59" spans="1:2">
      <c r="A59" s="37" t="s">
        <v>214</v>
      </c>
      <c r="B59" s="38">
        <v>4</v>
      </c>
    </row>
    <row r="60" spans="1:2">
      <c r="A60" s="37" t="s">
        <v>85</v>
      </c>
      <c r="B60" s="38">
        <v>3</v>
      </c>
    </row>
    <row r="61" spans="1:2">
      <c r="A61" s="37" t="s">
        <v>215</v>
      </c>
      <c r="B61" s="38">
        <v>18</v>
      </c>
    </row>
    <row r="62" spans="1:2">
      <c r="A62" s="37" t="s">
        <v>216</v>
      </c>
      <c r="B62" s="38">
        <v>24</v>
      </c>
    </row>
    <row r="63" spans="1:2">
      <c r="A63" s="37" t="s">
        <v>87</v>
      </c>
      <c r="B63" s="38">
        <v>8</v>
      </c>
    </row>
    <row r="64" spans="1:2">
      <c r="A64" s="37" t="s">
        <v>217</v>
      </c>
      <c r="B64" s="38">
        <v>4</v>
      </c>
    </row>
    <row r="65" spans="1:2">
      <c r="A65" s="37" t="s">
        <v>89</v>
      </c>
      <c r="B65" s="38">
        <v>39</v>
      </c>
    </row>
    <row r="66" spans="1:2">
      <c r="A66" s="37" t="s">
        <v>90</v>
      </c>
      <c r="B66" s="38">
        <v>51</v>
      </c>
    </row>
    <row r="67" spans="1:2">
      <c r="A67" s="37" t="s">
        <v>91</v>
      </c>
      <c r="B67" s="38">
        <v>5</v>
      </c>
    </row>
    <row r="68" spans="1:2">
      <c r="A68" s="37" t="s">
        <v>94</v>
      </c>
      <c r="B68" s="38">
        <v>44</v>
      </c>
    </row>
    <row r="69" spans="1:2">
      <c r="A69" s="37" t="s">
        <v>92</v>
      </c>
      <c r="B69" s="38">
        <v>2</v>
      </c>
    </row>
    <row r="70" spans="1:2">
      <c r="A70" s="37" t="s">
        <v>95</v>
      </c>
      <c r="B70" s="38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workbookViewId="0">
      <selection activeCell="C94" sqref="C1:C94"/>
    </sheetView>
  </sheetViews>
  <sheetFormatPr defaultRowHeight="15"/>
  <cols>
    <col min="1" max="1" width="81.42578125" customWidth="1"/>
    <col min="2" max="3" width="47.85546875" customWidth="1"/>
  </cols>
  <sheetData>
    <row r="1" spans="1:3">
      <c r="A1" s="2" t="s">
        <v>2</v>
      </c>
      <c r="B1" s="37" t="s">
        <v>179</v>
      </c>
      <c r="C1" s="37" t="s">
        <v>179</v>
      </c>
    </row>
    <row r="2" spans="1:3">
      <c r="A2" s="1" t="s">
        <v>3</v>
      </c>
      <c r="B2" s="37" t="s">
        <v>180</v>
      </c>
      <c r="C2" s="37" t="s">
        <v>180</v>
      </c>
    </row>
    <row r="3" spans="1:3">
      <c r="A3" s="1" t="s">
        <v>4</v>
      </c>
      <c r="B3" s="37" t="s">
        <v>218</v>
      </c>
      <c r="C3" s="37" t="s">
        <v>218</v>
      </c>
    </row>
    <row r="4" spans="1:3">
      <c r="A4" s="25" t="s">
        <v>5</v>
      </c>
      <c r="B4" s="37" t="s">
        <v>181</v>
      </c>
      <c r="C4" s="37" t="s">
        <v>181</v>
      </c>
    </row>
    <row r="5" spans="1:3">
      <c r="A5" s="1" t="s">
        <v>6</v>
      </c>
      <c r="B5" s="37" t="s">
        <v>219</v>
      </c>
      <c r="C5" s="37" t="s">
        <v>182</v>
      </c>
    </row>
    <row r="6" spans="1:3">
      <c r="A6" s="1" t="s">
        <v>7</v>
      </c>
    </row>
    <row r="7" spans="1:3">
      <c r="A7" s="1" t="s">
        <v>8</v>
      </c>
      <c r="B7" s="37" t="s">
        <v>8</v>
      </c>
      <c r="C7" s="37" t="s">
        <v>8</v>
      </c>
    </row>
    <row r="8" spans="1:3">
      <c r="A8" s="1" t="s">
        <v>9</v>
      </c>
      <c r="B8" s="37" t="s">
        <v>9</v>
      </c>
      <c r="C8" s="37" t="s">
        <v>9</v>
      </c>
    </row>
    <row r="9" spans="1:3">
      <c r="A9" s="1" t="s">
        <v>10</v>
      </c>
      <c r="B9" s="37" t="s">
        <v>10</v>
      </c>
      <c r="C9" s="37" t="s">
        <v>10</v>
      </c>
    </row>
    <row r="10" spans="1:3">
      <c r="A10" s="1" t="s">
        <v>11</v>
      </c>
      <c r="B10" s="37" t="s">
        <v>11</v>
      </c>
      <c r="C10" s="37" t="s">
        <v>11</v>
      </c>
    </row>
    <row r="11" spans="1:3">
      <c r="A11" s="25" t="s">
        <v>12</v>
      </c>
    </row>
    <row r="12" spans="1:3">
      <c r="A12" s="1" t="s">
        <v>13</v>
      </c>
    </row>
    <row r="13" spans="1:3">
      <c r="A13" s="25" t="s">
        <v>14</v>
      </c>
      <c r="B13" s="37" t="s">
        <v>220</v>
      </c>
      <c r="C13" s="37" t="s">
        <v>183</v>
      </c>
    </row>
    <row r="14" spans="1:3">
      <c r="A14" s="24" t="s">
        <v>15</v>
      </c>
      <c r="B14" s="37" t="s">
        <v>15</v>
      </c>
      <c r="C14" s="37" t="s">
        <v>15</v>
      </c>
    </row>
    <row r="15" spans="1:3">
      <c r="A15" s="25" t="s">
        <v>16</v>
      </c>
      <c r="B15" s="40"/>
      <c r="C15" s="40"/>
    </row>
    <row r="16" spans="1:3">
      <c r="A16" s="1" t="s">
        <v>17</v>
      </c>
      <c r="B16" s="39"/>
      <c r="C16" s="39"/>
    </row>
    <row r="17" spans="1:3">
      <c r="A17" s="25" t="s">
        <v>18</v>
      </c>
      <c r="B17" s="37" t="s">
        <v>190</v>
      </c>
      <c r="C17" s="37" t="s">
        <v>190</v>
      </c>
    </row>
    <row r="18" spans="1:3">
      <c r="A18" s="25" t="s">
        <v>19</v>
      </c>
      <c r="B18" s="37" t="s">
        <v>223</v>
      </c>
      <c r="C18" s="37" t="s">
        <v>223</v>
      </c>
    </row>
    <row r="19" spans="1:3">
      <c r="A19" s="25" t="s">
        <v>20</v>
      </c>
      <c r="B19" s="40"/>
      <c r="C19" s="40"/>
    </row>
    <row r="20" spans="1:3" ht="16.5" thickBot="1">
      <c r="A20" s="10" t="s">
        <v>282</v>
      </c>
      <c r="B20" s="37" t="s">
        <v>202</v>
      </c>
      <c r="C20" s="37" t="s">
        <v>202</v>
      </c>
    </row>
    <row r="21" spans="1:3">
      <c r="A21" s="1" t="s">
        <v>22</v>
      </c>
      <c r="B21" s="39"/>
      <c r="C21" s="39"/>
    </row>
    <row r="22" spans="1:3">
      <c r="A22" s="1" t="s">
        <v>23</v>
      </c>
      <c r="B22" s="37" t="s">
        <v>184</v>
      </c>
      <c r="C22" s="37" t="s">
        <v>184</v>
      </c>
    </row>
    <row r="23" spans="1:3">
      <c r="A23" s="25" t="s">
        <v>24</v>
      </c>
      <c r="B23" s="40"/>
      <c r="C23" s="40"/>
    </row>
    <row r="24" spans="1:3">
      <c r="A24" s="1" t="s">
        <v>25</v>
      </c>
      <c r="B24" s="37" t="s">
        <v>185</v>
      </c>
      <c r="C24" s="37" t="s">
        <v>185</v>
      </c>
    </row>
    <row r="25" spans="1:3">
      <c r="A25" s="1" t="s">
        <v>26</v>
      </c>
      <c r="B25" s="37" t="s">
        <v>221</v>
      </c>
      <c r="C25" s="37" t="s">
        <v>221</v>
      </c>
    </row>
    <row r="26" spans="1:3">
      <c r="A26" s="1" t="s">
        <v>27</v>
      </c>
      <c r="B26" s="37" t="s">
        <v>186</v>
      </c>
      <c r="C26" s="37" t="s">
        <v>186</v>
      </c>
    </row>
    <row r="27" spans="1:3">
      <c r="A27" s="25" t="s">
        <v>28</v>
      </c>
      <c r="B27" s="37" t="s">
        <v>187</v>
      </c>
      <c r="C27" s="37" t="s">
        <v>187</v>
      </c>
    </row>
    <row r="28" spans="1:3">
      <c r="A28" s="25" t="s">
        <v>29</v>
      </c>
      <c r="B28" s="37" t="s">
        <v>191</v>
      </c>
      <c r="C28" s="37" t="s">
        <v>191</v>
      </c>
    </row>
    <row r="29" spans="1:3">
      <c r="A29" s="1" t="s">
        <v>30</v>
      </c>
      <c r="B29" s="39"/>
      <c r="C29" s="39"/>
    </row>
    <row r="30" spans="1:3">
      <c r="A30" s="1" t="s">
        <v>31</v>
      </c>
      <c r="B30" s="39"/>
      <c r="C30" s="39"/>
    </row>
    <row r="31" spans="1:3">
      <c r="A31" s="1" t="s">
        <v>32</v>
      </c>
      <c r="B31" s="37" t="s">
        <v>196</v>
      </c>
      <c r="C31" s="37" t="s">
        <v>196</v>
      </c>
    </row>
    <row r="32" spans="1:3">
      <c r="A32" s="25" t="s">
        <v>33</v>
      </c>
      <c r="B32" s="40"/>
      <c r="C32" s="40"/>
    </row>
    <row r="33" spans="1:3">
      <c r="A33" s="1" t="s">
        <v>34</v>
      </c>
      <c r="B33" s="37" t="s">
        <v>198</v>
      </c>
      <c r="C33" s="37" t="s">
        <v>198</v>
      </c>
    </row>
    <row r="34" spans="1:3">
      <c r="A34" s="25" t="s">
        <v>35</v>
      </c>
      <c r="B34" s="37" t="s">
        <v>199</v>
      </c>
      <c r="C34" s="37" t="s">
        <v>199</v>
      </c>
    </row>
    <row r="35" spans="1:3" ht="16.5" thickBot="1">
      <c r="A35" s="9" t="s">
        <v>290</v>
      </c>
      <c r="B35" s="37" t="s">
        <v>204</v>
      </c>
      <c r="C35" s="37" t="s">
        <v>204</v>
      </c>
    </row>
    <row r="36" spans="1:3">
      <c r="A36" s="25" t="s">
        <v>37</v>
      </c>
      <c r="B36" s="37" t="s">
        <v>207</v>
      </c>
      <c r="C36" s="37" t="s">
        <v>207</v>
      </c>
    </row>
    <row r="37" spans="1:3">
      <c r="A37" s="1" t="s">
        <v>38</v>
      </c>
      <c r="B37" s="37" t="s">
        <v>208</v>
      </c>
      <c r="C37" s="37" t="s">
        <v>208</v>
      </c>
    </row>
    <row r="38" spans="1:3">
      <c r="A38" s="25" t="s">
        <v>39</v>
      </c>
      <c r="B38" s="37" t="s">
        <v>210</v>
      </c>
      <c r="C38" s="37" t="s">
        <v>210</v>
      </c>
    </row>
    <row r="39" spans="1:3">
      <c r="A39" s="25" t="s">
        <v>40</v>
      </c>
      <c r="B39" s="37" t="s">
        <v>211</v>
      </c>
      <c r="C39" s="37" t="s">
        <v>211</v>
      </c>
    </row>
    <row r="40" spans="1:3">
      <c r="A40" s="1" t="s">
        <v>41</v>
      </c>
      <c r="B40" s="37" t="s">
        <v>215</v>
      </c>
      <c r="C40" s="37" t="s">
        <v>215</v>
      </c>
    </row>
    <row r="41" spans="1:3">
      <c r="A41" s="1" t="s">
        <v>42</v>
      </c>
      <c r="B41" s="37" t="s">
        <v>216</v>
      </c>
      <c r="C41" s="37" t="s">
        <v>216</v>
      </c>
    </row>
    <row r="42" spans="1:3">
      <c r="A42" s="1" t="s">
        <v>43</v>
      </c>
      <c r="B42" s="39"/>
      <c r="C42" s="39"/>
    </row>
    <row r="43" spans="1:3">
      <c r="A43" s="25" t="s">
        <v>44</v>
      </c>
      <c r="B43" s="40"/>
      <c r="C43" s="40"/>
    </row>
    <row r="44" spans="1:3">
      <c r="A44" s="25" t="s">
        <v>45</v>
      </c>
      <c r="B44" s="40"/>
      <c r="C44" s="40"/>
    </row>
    <row r="45" spans="1:3">
      <c r="A45" s="25" t="s">
        <v>46</v>
      </c>
      <c r="B45" s="37" t="s">
        <v>46</v>
      </c>
      <c r="C45" s="37" t="s">
        <v>46</v>
      </c>
    </row>
    <row r="46" spans="1:3">
      <c r="A46" s="25" t="s">
        <v>47</v>
      </c>
      <c r="B46" s="37" t="s">
        <v>47</v>
      </c>
      <c r="C46" s="37" t="s">
        <v>47</v>
      </c>
    </row>
    <row r="47" spans="1:3">
      <c r="A47" s="1" t="s">
        <v>48</v>
      </c>
      <c r="B47" s="37" t="s">
        <v>48</v>
      </c>
      <c r="C47" s="37" t="s">
        <v>48</v>
      </c>
    </row>
    <row r="48" spans="1:3">
      <c r="A48" s="25" t="s">
        <v>49</v>
      </c>
      <c r="B48" s="37" t="s">
        <v>197</v>
      </c>
      <c r="C48" s="37" t="s">
        <v>197</v>
      </c>
    </row>
    <row r="49" spans="1:3">
      <c r="A49" s="1" t="s">
        <v>50</v>
      </c>
      <c r="B49" s="39"/>
      <c r="C49" s="39"/>
    </row>
    <row r="50" spans="1:3">
      <c r="A50" s="1" t="s">
        <v>51</v>
      </c>
      <c r="B50" s="39"/>
      <c r="C50" s="39"/>
    </row>
    <row r="51" spans="1:3">
      <c r="A51" s="25" t="s">
        <v>52</v>
      </c>
      <c r="B51" s="37" t="s">
        <v>52</v>
      </c>
      <c r="C51" s="37" t="s">
        <v>52</v>
      </c>
    </row>
    <row r="52" spans="1:3" ht="16.5" thickBot="1">
      <c r="A52" s="10" t="s">
        <v>201</v>
      </c>
      <c r="B52" s="37" t="s">
        <v>201</v>
      </c>
      <c r="C52" s="37" t="s">
        <v>201</v>
      </c>
    </row>
    <row r="53" spans="1:3">
      <c r="A53" s="1" t="s">
        <v>54</v>
      </c>
      <c r="B53" s="37" t="s">
        <v>54</v>
      </c>
      <c r="C53" s="37" t="s">
        <v>54</v>
      </c>
    </row>
    <row r="54" spans="1:3">
      <c r="A54" s="25" t="s">
        <v>55</v>
      </c>
      <c r="B54" s="37" t="s">
        <v>55</v>
      </c>
      <c r="C54" s="37" t="s">
        <v>55</v>
      </c>
    </row>
    <row r="55" spans="1:3">
      <c r="A55" s="25" t="s">
        <v>56</v>
      </c>
      <c r="B55" s="40"/>
      <c r="C55" s="40"/>
    </row>
    <row r="56" spans="1:3">
      <c r="A56" s="25" t="s">
        <v>57</v>
      </c>
      <c r="B56" s="40"/>
      <c r="C56" s="40"/>
    </row>
    <row r="57" spans="1:3">
      <c r="A57" s="25" t="s">
        <v>58</v>
      </c>
      <c r="B57" s="37" t="s">
        <v>188</v>
      </c>
      <c r="C57" s="37" t="s">
        <v>188</v>
      </c>
    </row>
    <row r="58" spans="1:3">
      <c r="A58" s="25" t="s">
        <v>59</v>
      </c>
      <c r="B58" s="37" t="s">
        <v>189</v>
      </c>
      <c r="C58" s="37" t="s">
        <v>189</v>
      </c>
    </row>
    <row r="59" spans="1:3" ht="16.5" thickBot="1">
      <c r="A59" s="9" t="s">
        <v>256</v>
      </c>
      <c r="B59" s="37" t="s">
        <v>192</v>
      </c>
      <c r="C59" s="37" t="s">
        <v>192</v>
      </c>
    </row>
    <row r="60" spans="1:3">
      <c r="A60" s="1" t="s">
        <v>61</v>
      </c>
      <c r="B60" s="37" t="s">
        <v>193</v>
      </c>
      <c r="C60" s="37" t="s">
        <v>193</v>
      </c>
    </row>
    <row r="61" spans="1:3">
      <c r="A61" s="25" t="s">
        <v>62</v>
      </c>
      <c r="B61" s="37" t="s">
        <v>222</v>
      </c>
      <c r="C61" s="37" t="s">
        <v>222</v>
      </c>
    </row>
    <row r="62" spans="1:3">
      <c r="A62" s="25" t="s">
        <v>63</v>
      </c>
      <c r="B62" s="37" t="s">
        <v>206</v>
      </c>
      <c r="C62" s="37" t="s">
        <v>206</v>
      </c>
    </row>
    <row r="63" spans="1:3">
      <c r="A63" s="25" t="s">
        <v>64</v>
      </c>
      <c r="B63" s="40"/>
      <c r="C63" s="40"/>
    </row>
    <row r="64" spans="1:3">
      <c r="A64" s="1" t="s">
        <v>65</v>
      </c>
      <c r="B64" s="37" t="s">
        <v>194</v>
      </c>
      <c r="C64" s="37" t="s">
        <v>194</v>
      </c>
    </row>
    <row r="65" spans="1:3" ht="16.5" thickBot="1">
      <c r="A65" s="9" t="s">
        <v>265</v>
      </c>
      <c r="B65" s="37" t="s">
        <v>195</v>
      </c>
      <c r="C65" s="37" t="s">
        <v>195</v>
      </c>
    </row>
    <row r="66" spans="1:3">
      <c r="A66" s="25" t="s">
        <v>67</v>
      </c>
      <c r="B66" s="37" t="s">
        <v>67</v>
      </c>
      <c r="C66" s="37" t="s">
        <v>67</v>
      </c>
    </row>
    <row r="67" spans="1:3">
      <c r="A67" s="25" t="s">
        <v>68</v>
      </c>
      <c r="B67" s="37" t="s">
        <v>200</v>
      </c>
      <c r="C67" s="37" t="s">
        <v>200</v>
      </c>
    </row>
    <row r="68" spans="1:3">
      <c r="A68" s="25" t="s">
        <v>69</v>
      </c>
      <c r="B68" s="40"/>
      <c r="C68" s="40"/>
    </row>
    <row r="69" spans="1:3">
      <c r="A69" s="25" t="s">
        <v>70</v>
      </c>
      <c r="B69" s="37" t="s">
        <v>203</v>
      </c>
      <c r="C69" s="37" t="s">
        <v>203</v>
      </c>
    </row>
    <row r="70" spans="1:3">
      <c r="A70" s="25" t="s">
        <v>71</v>
      </c>
      <c r="B70" s="37" t="s">
        <v>71</v>
      </c>
      <c r="C70" s="37" t="s">
        <v>71</v>
      </c>
    </row>
    <row r="71" spans="1:3">
      <c r="A71" s="25" t="s">
        <v>72</v>
      </c>
      <c r="B71" s="37" t="s">
        <v>72</v>
      </c>
      <c r="C71" s="37" t="s">
        <v>72</v>
      </c>
    </row>
    <row r="72" spans="1:3">
      <c r="A72" s="25" t="s">
        <v>73</v>
      </c>
      <c r="B72" s="37" t="s">
        <v>73</v>
      </c>
      <c r="C72" s="37" t="s">
        <v>73</v>
      </c>
    </row>
    <row r="73" spans="1:3">
      <c r="A73" s="25" t="s">
        <v>74</v>
      </c>
      <c r="B73" s="40"/>
      <c r="C73" s="40"/>
    </row>
    <row r="74" spans="1:3">
      <c r="A74" s="1" t="s">
        <v>75</v>
      </c>
      <c r="B74" s="37" t="s">
        <v>75</v>
      </c>
      <c r="C74" s="37" t="s">
        <v>75</v>
      </c>
    </row>
    <row r="75" spans="1:3">
      <c r="A75" s="1" t="s">
        <v>76</v>
      </c>
      <c r="B75" s="37" t="s">
        <v>205</v>
      </c>
      <c r="C75" s="37" t="s">
        <v>205</v>
      </c>
    </row>
    <row r="76" spans="1:3">
      <c r="A76" s="25" t="s">
        <v>77</v>
      </c>
      <c r="B76" s="37" t="s">
        <v>209</v>
      </c>
      <c r="C76" s="37" t="s">
        <v>209</v>
      </c>
    </row>
    <row r="77" spans="1:3">
      <c r="A77" s="25" t="s">
        <v>78</v>
      </c>
      <c r="B77" s="37" t="s">
        <v>78</v>
      </c>
      <c r="C77" s="37" t="s">
        <v>78</v>
      </c>
    </row>
    <row r="78" spans="1:3">
      <c r="A78" s="25" t="s">
        <v>79</v>
      </c>
      <c r="B78" s="37" t="s">
        <v>79</v>
      </c>
      <c r="C78" s="37" t="s">
        <v>79</v>
      </c>
    </row>
    <row r="79" spans="1:3">
      <c r="A79" s="25" t="s">
        <v>80</v>
      </c>
      <c r="B79" s="37" t="s">
        <v>212</v>
      </c>
      <c r="C79" s="37" t="s">
        <v>212</v>
      </c>
    </row>
    <row r="80" spans="1:3">
      <c r="A80" s="25" t="s">
        <v>81</v>
      </c>
      <c r="B80" s="37" t="s">
        <v>213</v>
      </c>
      <c r="C80" s="37" t="s">
        <v>213</v>
      </c>
    </row>
    <row r="81" spans="1:3">
      <c r="A81" s="25" t="s">
        <v>82</v>
      </c>
      <c r="B81" s="40"/>
      <c r="C81" s="40"/>
    </row>
    <row r="82" spans="1:3">
      <c r="A82" s="25" t="s">
        <v>83</v>
      </c>
      <c r="B82" s="37" t="s">
        <v>83</v>
      </c>
      <c r="C82" s="37" t="s">
        <v>83</v>
      </c>
    </row>
    <row r="83" spans="1:3">
      <c r="A83" s="25" t="s">
        <v>214</v>
      </c>
      <c r="B83" s="37" t="s">
        <v>214</v>
      </c>
      <c r="C83" s="37" t="s">
        <v>214</v>
      </c>
    </row>
    <row r="84" spans="1:3">
      <c r="A84" s="1" t="s">
        <v>85</v>
      </c>
      <c r="B84" s="37" t="s">
        <v>85</v>
      </c>
      <c r="C84" s="37" t="s">
        <v>85</v>
      </c>
    </row>
    <row r="85" spans="1:3">
      <c r="A85" s="25" t="s">
        <v>86</v>
      </c>
      <c r="B85" s="40"/>
      <c r="C85" s="40"/>
    </row>
    <row r="86" spans="1:3">
      <c r="A86" s="25" t="s">
        <v>87</v>
      </c>
      <c r="B86" s="37" t="s">
        <v>87</v>
      </c>
      <c r="C86" s="37" t="s">
        <v>87</v>
      </c>
    </row>
    <row r="87" spans="1:3">
      <c r="A87" s="25" t="s">
        <v>217</v>
      </c>
      <c r="B87" s="37" t="s">
        <v>217</v>
      </c>
      <c r="C87" s="37" t="s">
        <v>217</v>
      </c>
    </row>
    <row r="88" spans="1:3">
      <c r="A88" s="1" t="s">
        <v>89</v>
      </c>
      <c r="B88" s="37" t="s">
        <v>89</v>
      </c>
      <c r="C88" s="37" t="s">
        <v>89</v>
      </c>
    </row>
    <row r="89" spans="1:3">
      <c r="A89" s="25" t="s">
        <v>90</v>
      </c>
      <c r="B89" s="37" t="s">
        <v>90</v>
      </c>
      <c r="C89" s="37" t="s">
        <v>90</v>
      </c>
    </row>
    <row r="90" spans="1:3">
      <c r="A90" s="1" t="s">
        <v>91</v>
      </c>
      <c r="B90" s="37" t="s">
        <v>91</v>
      </c>
      <c r="C90" s="37" t="s">
        <v>91</v>
      </c>
    </row>
    <row r="91" spans="1:3">
      <c r="A91" s="25" t="s">
        <v>92</v>
      </c>
      <c r="B91" s="37" t="s">
        <v>92</v>
      </c>
      <c r="C91" s="37" t="s">
        <v>92</v>
      </c>
    </row>
    <row r="92" spans="1:3">
      <c r="A92" s="25" t="s">
        <v>93</v>
      </c>
      <c r="B92" s="40"/>
      <c r="C92" s="40"/>
    </row>
    <row r="93" spans="1:3">
      <c r="A93" s="1" t="s">
        <v>94</v>
      </c>
      <c r="B93" s="37" t="s">
        <v>94</v>
      </c>
      <c r="C93" s="37" t="s">
        <v>94</v>
      </c>
    </row>
    <row r="94" spans="1:3" ht="15.75" thickBot="1">
      <c r="A94" s="26" t="s">
        <v>95</v>
      </c>
      <c r="B94" s="37" t="s">
        <v>95</v>
      </c>
      <c r="C94" s="37" t="s">
        <v>95</v>
      </c>
    </row>
    <row r="97" spans="2:3">
      <c r="B97" t="s">
        <v>492</v>
      </c>
      <c r="C97" t="s">
        <v>491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"/>
  <sheetViews>
    <sheetView workbookViewId="0">
      <selection activeCell="A2" sqref="A2"/>
    </sheetView>
  </sheetViews>
  <sheetFormatPr defaultRowHeight="12.75"/>
  <cols>
    <col min="1" max="1" width="26.5703125" style="6" customWidth="1"/>
    <col min="2" max="2" width="32.85546875" style="6" customWidth="1"/>
    <col min="3" max="3" width="48.85546875" style="6" customWidth="1"/>
    <col min="4" max="67" width="11.42578125" style="6" customWidth="1"/>
    <col min="68" max="96" width="20.7109375" style="6" customWidth="1"/>
    <col min="97" max="253" width="9.140625" style="6"/>
    <col min="254" max="254" width="20.42578125" style="6" customWidth="1"/>
    <col min="255" max="256" width="20.7109375" style="6" customWidth="1"/>
    <col min="257" max="257" width="26.5703125" style="6" customWidth="1"/>
    <col min="258" max="323" width="11.42578125" style="6" customWidth="1"/>
    <col min="324" max="352" width="20.7109375" style="6" customWidth="1"/>
    <col min="353" max="509" width="9.140625" style="6"/>
    <col min="510" max="510" width="20.42578125" style="6" customWidth="1"/>
    <col min="511" max="512" width="20.7109375" style="6" customWidth="1"/>
    <col min="513" max="513" width="26.5703125" style="6" customWidth="1"/>
    <col min="514" max="579" width="11.42578125" style="6" customWidth="1"/>
    <col min="580" max="608" width="20.7109375" style="6" customWidth="1"/>
    <col min="609" max="765" width="9.140625" style="6"/>
    <col min="766" max="766" width="20.42578125" style="6" customWidth="1"/>
    <col min="767" max="768" width="20.7109375" style="6" customWidth="1"/>
    <col min="769" max="769" width="26.5703125" style="6" customWidth="1"/>
    <col min="770" max="835" width="11.42578125" style="6" customWidth="1"/>
    <col min="836" max="864" width="20.7109375" style="6" customWidth="1"/>
    <col min="865" max="1021" width="9.140625" style="6"/>
    <col min="1022" max="1022" width="20.42578125" style="6" customWidth="1"/>
    <col min="1023" max="1024" width="20.7109375" style="6" customWidth="1"/>
    <col min="1025" max="1025" width="26.5703125" style="6" customWidth="1"/>
    <col min="1026" max="1091" width="11.42578125" style="6" customWidth="1"/>
    <col min="1092" max="1120" width="20.7109375" style="6" customWidth="1"/>
    <col min="1121" max="1277" width="9.140625" style="6"/>
    <col min="1278" max="1278" width="20.42578125" style="6" customWidth="1"/>
    <col min="1279" max="1280" width="20.7109375" style="6" customWidth="1"/>
    <col min="1281" max="1281" width="26.5703125" style="6" customWidth="1"/>
    <col min="1282" max="1347" width="11.42578125" style="6" customWidth="1"/>
    <col min="1348" max="1376" width="20.7109375" style="6" customWidth="1"/>
    <col min="1377" max="1533" width="9.140625" style="6"/>
    <col min="1534" max="1534" width="20.42578125" style="6" customWidth="1"/>
    <col min="1535" max="1536" width="20.7109375" style="6" customWidth="1"/>
    <col min="1537" max="1537" width="26.5703125" style="6" customWidth="1"/>
    <col min="1538" max="1603" width="11.42578125" style="6" customWidth="1"/>
    <col min="1604" max="1632" width="20.7109375" style="6" customWidth="1"/>
    <col min="1633" max="1789" width="9.140625" style="6"/>
    <col min="1790" max="1790" width="20.42578125" style="6" customWidth="1"/>
    <col min="1791" max="1792" width="20.7109375" style="6" customWidth="1"/>
    <col min="1793" max="1793" width="26.5703125" style="6" customWidth="1"/>
    <col min="1794" max="1859" width="11.42578125" style="6" customWidth="1"/>
    <col min="1860" max="1888" width="20.7109375" style="6" customWidth="1"/>
    <col min="1889" max="2045" width="9.140625" style="6"/>
    <col min="2046" max="2046" width="20.42578125" style="6" customWidth="1"/>
    <col min="2047" max="2048" width="20.7109375" style="6" customWidth="1"/>
    <col min="2049" max="2049" width="26.5703125" style="6" customWidth="1"/>
    <col min="2050" max="2115" width="11.42578125" style="6" customWidth="1"/>
    <col min="2116" max="2144" width="20.7109375" style="6" customWidth="1"/>
    <col min="2145" max="2301" width="9.140625" style="6"/>
    <col min="2302" max="2302" width="20.42578125" style="6" customWidth="1"/>
    <col min="2303" max="2304" width="20.7109375" style="6" customWidth="1"/>
    <col min="2305" max="2305" width="26.5703125" style="6" customWidth="1"/>
    <col min="2306" max="2371" width="11.42578125" style="6" customWidth="1"/>
    <col min="2372" max="2400" width="20.7109375" style="6" customWidth="1"/>
    <col min="2401" max="2557" width="9.140625" style="6"/>
    <col min="2558" max="2558" width="20.42578125" style="6" customWidth="1"/>
    <col min="2559" max="2560" width="20.7109375" style="6" customWidth="1"/>
    <col min="2561" max="2561" width="26.5703125" style="6" customWidth="1"/>
    <col min="2562" max="2627" width="11.42578125" style="6" customWidth="1"/>
    <col min="2628" max="2656" width="20.7109375" style="6" customWidth="1"/>
    <col min="2657" max="2813" width="9.140625" style="6"/>
    <col min="2814" max="2814" width="20.42578125" style="6" customWidth="1"/>
    <col min="2815" max="2816" width="20.7109375" style="6" customWidth="1"/>
    <col min="2817" max="2817" width="26.5703125" style="6" customWidth="1"/>
    <col min="2818" max="2883" width="11.42578125" style="6" customWidth="1"/>
    <col min="2884" max="2912" width="20.7109375" style="6" customWidth="1"/>
    <col min="2913" max="3069" width="9.140625" style="6"/>
    <col min="3070" max="3070" width="20.42578125" style="6" customWidth="1"/>
    <col min="3071" max="3072" width="20.7109375" style="6" customWidth="1"/>
    <col min="3073" max="3073" width="26.5703125" style="6" customWidth="1"/>
    <col min="3074" max="3139" width="11.42578125" style="6" customWidth="1"/>
    <col min="3140" max="3168" width="20.7109375" style="6" customWidth="1"/>
    <col min="3169" max="3325" width="9.140625" style="6"/>
    <col min="3326" max="3326" width="20.42578125" style="6" customWidth="1"/>
    <col min="3327" max="3328" width="20.7109375" style="6" customWidth="1"/>
    <col min="3329" max="3329" width="26.5703125" style="6" customWidth="1"/>
    <col min="3330" max="3395" width="11.42578125" style="6" customWidth="1"/>
    <col min="3396" max="3424" width="20.7109375" style="6" customWidth="1"/>
    <col min="3425" max="3581" width="9.140625" style="6"/>
    <col min="3582" max="3582" width="20.42578125" style="6" customWidth="1"/>
    <col min="3583" max="3584" width="20.7109375" style="6" customWidth="1"/>
    <col min="3585" max="3585" width="26.5703125" style="6" customWidth="1"/>
    <col min="3586" max="3651" width="11.42578125" style="6" customWidth="1"/>
    <col min="3652" max="3680" width="20.7109375" style="6" customWidth="1"/>
    <col min="3681" max="3837" width="9.140625" style="6"/>
    <col min="3838" max="3838" width="20.42578125" style="6" customWidth="1"/>
    <col min="3839" max="3840" width="20.7109375" style="6" customWidth="1"/>
    <col min="3841" max="3841" width="26.5703125" style="6" customWidth="1"/>
    <col min="3842" max="3907" width="11.42578125" style="6" customWidth="1"/>
    <col min="3908" max="3936" width="20.7109375" style="6" customWidth="1"/>
    <col min="3937" max="4093" width="9.140625" style="6"/>
    <col min="4094" max="4094" width="20.42578125" style="6" customWidth="1"/>
    <col min="4095" max="4096" width="20.7109375" style="6" customWidth="1"/>
    <col min="4097" max="4097" width="26.5703125" style="6" customWidth="1"/>
    <col min="4098" max="4163" width="11.42578125" style="6" customWidth="1"/>
    <col min="4164" max="4192" width="20.7109375" style="6" customWidth="1"/>
    <col min="4193" max="4349" width="9.140625" style="6"/>
    <col min="4350" max="4350" width="20.42578125" style="6" customWidth="1"/>
    <col min="4351" max="4352" width="20.7109375" style="6" customWidth="1"/>
    <col min="4353" max="4353" width="26.5703125" style="6" customWidth="1"/>
    <col min="4354" max="4419" width="11.42578125" style="6" customWidth="1"/>
    <col min="4420" max="4448" width="20.7109375" style="6" customWidth="1"/>
    <col min="4449" max="4605" width="9.140625" style="6"/>
    <col min="4606" max="4606" width="20.42578125" style="6" customWidth="1"/>
    <col min="4607" max="4608" width="20.7109375" style="6" customWidth="1"/>
    <col min="4609" max="4609" width="26.5703125" style="6" customWidth="1"/>
    <col min="4610" max="4675" width="11.42578125" style="6" customWidth="1"/>
    <col min="4676" max="4704" width="20.7109375" style="6" customWidth="1"/>
    <col min="4705" max="4861" width="9.140625" style="6"/>
    <col min="4862" max="4862" width="20.42578125" style="6" customWidth="1"/>
    <col min="4863" max="4864" width="20.7109375" style="6" customWidth="1"/>
    <col min="4865" max="4865" width="26.5703125" style="6" customWidth="1"/>
    <col min="4866" max="4931" width="11.42578125" style="6" customWidth="1"/>
    <col min="4932" max="4960" width="20.7109375" style="6" customWidth="1"/>
    <col min="4961" max="5117" width="9.140625" style="6"/>
    <col min="5118" max="5118" width="20.42578125" style="6" customWidth="1"/>
    <col min="5119" max="5120" width="20.7109375" style="6" customWidth="1"/>
    <col min="5121" max="5121" width="26.5703125" style="6" customWidth="1"/>
    <col min="5122" max="5187" width="11.42578125" style="6" customWidth="1"/>
    <col min="5188" max="5216" width="20.7109375" style="6" customWidth="1"/>
    <col min="5217" max="5373" width="9.140625" style="6"/>
    <col min="5374" max="5374" width="20.42578125" style="6" customWidth="1"/>
    <col min="5375" max="5376" width="20.7109375" style="6" customWidth="1"/>
    <col min="5377" max="5377" width="26.5703125" style="6" customWidth="1"/>
    <col min="5378" max="5443" width="11.42578125" style="6" customWidth="1"/>
    <col min="5444" max="5472" width="20.7109375" style="6" customWidth="1"/>
    <col min="5473" max="5629" width="9.140625" style="6"/>
    <col min="5630" max="5630" width="20.42578125" style="6" customWidth="1"/>
    <col min="5631" max="5632" width="20.7109375" style="6" customWidth="1"/>
    <col min="5633" max="5633" width="26.5703125" style="6" customWidth="1"/>
    <col min="5634" max="5699" width="11.42578125" style="6" customWidth="1"/>
    <col min="5700" max="5728" width="20.7109375" style="6" customWidth="1"/>
    <col min="5729" max="5885" width="9.140625" style="6"/>
    <col min="5886" max="5886" width="20.42578125" style="6" customWidth="1"/>
    <col min="5887" max="5888" width="20.7109375" style="6" customWidth="1"/>
    <col min="5889" max="5889" width="26.5703125" style="6" customWidth="1"/>
    <col min="5890" max="5955" width="11.42578125" style="6" customWidth="1"/>
    <col min="5956" max="5984" width="20.7109375" style="6" customWidth="1"/>
    <col min="5985" max="6141" width="9.140625" style="6"/>
    <col min="6142" max="6142" width="20.42578125" style="6" customWidth="1"/>
    <col min="6143" max="6144" width="20.7109375" style="6" customWidth="1"/>
    <col min="6145" max="6145" width="26.5703125" style="6" customWidth="1"/>
    <col min="6146" max="6211" width="11.42578125" style="6" customWidth="1"/>
    <col min="6212" max="6240" width="20.7109375" style="6" customWidth="1"/>
    <col min="6241" max="6397" width="9.140625" style="6"/>
    <col min="6398" max="6398" width="20.42578125" style="6" customWidth="1"/>
    <col min="6399" max="6400" width="20.7109375" style="6" customWidth="1"/>
    <col min="6401" max="6401" width="26.5703125" style="6" customWidth="1"/>
    <col min="6402" max="6467" width="11.42578125" style="6" customWidth="1"/>
    <col min="6468" max="6496" width="20.7109375" style="6" customWidth="1"/>
    <col min="6497" max="6653" width="9.140625" style="6"/>
    <col min="6654" max="6654" width="20.42578125" style="6" customWidth="1"/>
    <col min="6655" max="6656" width="20.7109375" style="6" customWidth="1"/>
    <col min="6657" max="6657" width="26.5703125" style="6" customWidth="1"/>
    <col min="6658" max="6723" width="11.42578125" style="6" customWidth="1"/>
    <col min="6724" max="6752" width="20.7109375" style="6" customWidth="1"/>
    <col min="6753" max="6909" width="9.140625" style="6"/>
    <col min="6910" max="6910" width="20.42578125" style="6" customWidth="1"/>
    <col min="6911" max="6912" width="20.7109375" style="6" customWidth="1"/>
    <col min="6913" max="6913" width="26.5703125" style="6" customWidth="1"/>
    <col min="6914" max="6979" width="11.42578125" style="6" customWidth="1"/>
    <col min="6980" max="7008" width="20.7109375" style="6" customWidth="1"/>
    <col min="7009" max="7165" width="9.140625" style="6"/>
    <col min="7166" max="7166" width="20.42578125" style="6" customWidth="1"/>
    <col min="7167" max="7168" width="20.7109375" style="6" customWidth="1"/>
    <col min="7169" max="7169" width="26.5703125" style="6" customWidth="1"/>
    <col min="7170" max="7235" width="11.42578125" style="6" customWidth="1"/>
    <col min="7236" max="7264" width="20.7109375" style="6" customWidth="1"/>
    <col min="7265" max="7421" width="9.140625" style="6"/>
    <col min="7422" max="7422" width="20.42578125" style="6" customWidth="1"/>
    <col min="7423" max="7424" width="20.7109375" style="6" customWidth="1"/>
    <col min="7425" max="7425" width="26.5703125" style="6" customWidth="1"/>
    <col min="7426" max="7491" width="11.42578125" style="6" customWidth="1"/>
    <col min="7492" max="7520" width="20.7109375" style="6" customWidth="1"/>
    <col min="7521" max="7677" width="9.140625" style="6"/>
    <col min="7678" max="7678" width="20.42578125" style="6" customWidth="1"/>
    <col min="7679" max="7680" width="20.7109375" style="6" customWidth="1"/>
    <col min="7681" max="7681" width="26.5703125" style="6" customWidth="1"/>
    <col min="7682" max="7747" width="11.42578125" style="6" customWidth="1"/>
    <col min="7748" max="7776" width="20.7109375" style="6" customWidth="1"/>
    <col min="7777" max="7933" width="9.140625" style="6"/>
    <col min="7934" max="7934" width="20.42578125" style="6" customWidth="1"/>
    <col min="7935" max="7936" width="20.7109375" style="6" customWidth="1"/>
    <col min="7937" max="7937" width="26.5703125" style="6" customWidth="1"/>
    <col min="7938" max="8003" width="11.42578125" style="6" customWidth="1"/>
    <col min="8004" max="8032" width="20.7109375" style="6" customWidth="1"/>
    <col min="8033" max="8189" width="9.140625" style="6"/>
    <col min="8190" max="8190" width="20.42578125" style="6" customWidth="1"/>
    <col min="8191" max="8192" width="20.7109375" style="6" customWidth="1"/>
    <col min="8193" max="8193" width="26.5703125" style="6" customWidth="1"/>
    <col min="8194" max="8259" width="11.42578125" style="6" customWidth="1"/>
    <col min="8260" max="8288" width="20.7109375" style="6" customWidth="1"/>
    <col min="8289" max="8445" width="9.140625" style="6"/>
    <col min="8446" max="8446" width="20.42578125" style="6" customWidth="1"/>
    <col min="8447" max="8448" width="20.7109375" style="6" customWidth="1"/>
    <col min="8449" max="8449" width="26.5703125" style="6" customWidth="1"/>
    <col min="8450" max="8515" width="11.42578125" style="6" customWidth="1"/>
    <col min="8516" max="8544" width="20.7109375" style="6" customWidth="1"/>
    <col min="8545" max="8701" width="9.140625" style="6"/>
    <col min="8702" max="8702" width="20.42578125" style="6" customWidth="1"/>
    <col min="8703" max="8704" width="20.7109375" style="6" customWidth="1"/>
    <col min="8705" max="8705" width="26.5703125" style="6" customWidth="1"/>
    <col min="8706" max="8771" width="11.42578125" style="6" customWidth="1"/>
    <col min="8772" max="8800" width="20.7109375" style="6" customWidth="1"/>
    <col min="8801" max="8957" width="9.140625" style="6"/>
    <col min="8958" max="8958" width="20.42578125" style="6" customWidth="1"/>
    <col min="8959" max="8960" width="20.7109375" style="6" customWidth="1"/>
    <col min="8961" max="8961" width="26.5703125" style="6" customWidth="1"/>
    <col min="8962" max="9027" width="11.42578125" style="6" customWidth="1"/>
    <col min="9028" max="9056" width="20.7109375" style="6" customWidth="1"/>
    <col min="9057" max="9213" width="9.140625" style="6"/>
    <col min="9214" max="9214" width="20.42578125" style="6" customWidth="1"/>
    <col min="9215" max="9216" width="20.7109375" style="6" customWidth="1"/>
    <col min="9217" max="9217" width="26.5703125" style="6" customWidth="1"/>
    <col min="9218" max="9283" width="11.42578125" style="6" customWidth="1"/>
    <col min="9284" max="9312" width="20.7109375" style="6" customWidth="1"/>
    <col min="9313" max="9469" width="9.140625" style="6"/>
    <col min="9470" max="9470" width="20.42578125" style="6" customWidth="1"/>
    <col min="9471" max="9472" width="20.7109375" style="6" customWidth="1"/>
    <col min="9473" max="9473" width="26.5703125" style="6" customWidth="1"/>
    <col min="9474" max="9539" width="11.42578125" style="6" customWidth="1"/>
    <col min="9540" max="9568" width="20.7109375" style="6" customWidth="1"/>
    <col min="9569" max="9725" width="9.140625" style="6"/>
    <col min="9726" max="9726" width="20.42578125" style="6" customWidth="1"/>
    <col min="9727" max="9728" width="20.7109375" style="6" customWidth="1"/>
    <col min="9729" max="9729" width="26.5703125" style="6" customWidth="1"/>
    <col min="9730" max="9795" width="11.42578125" style="6" customWidth="1"/>
    <col min="9796" max="9824" width="20.7109375" style="6" customWidth="1"/>
    <col min="9825" max="9981" width="9.140625" style="6"/>
    <col min="9982" max="9982" width="20.42578125" style="6" customWidth="1"/>
    <col min="9983" max="9984" width="20.7109375" style="6" customWidth="1"/>
    <col min="9985" max="9985" width="26.5703125" style="6" customWidth="1"/>
    <col min="9986" max="10051" width="11.42578125" style="6" customWidth="1"/>
    <col min="10052" max="10080" width="20.7109375" style="6" customWidth="1"/>
    <col min="10081" max="10237" width="9.140625" style="6"/>
    <col min="10238" max="10238" width="20.42578125" style="6" customWidth="1"/>
    <col min="10239" max="10240" width="20.7109375" style="6" customWidth="1"/>
    <col min="10241" max="10241" width="26.5703125" style="6" customWidth="1"/>
    <col min="10242" max="10307" width="11.42578125" style="6" customWidth="1"/>
    <col min="10308" max="10336" width="20.7109375" style="6" customWidth="1"/>
    <col min="10337" max="10493" width="9.140625" style="6"/>
    <col min="10494" max="10494" width="20.42578125" style="6" customWidth="1"/>
    <col min="10495" max="10496" width="20.7109375" style="6" customWidth="1"/>
    <col min="10497" max="10497" width="26.5703125" style="6" customWidth="1"/>
    <col min="10498" max="10563" width="11.42578125" style="6" customWidth="1"/>
    <col min="10564" max="10592" width="20.7109375" style="6" customWidth="1"/>
    <col min="10593" max="10749" width="9.140625" style="6"/>
    <col min="10750" max="10750" width="20.42578125" style="6" customWidth="1"/>
    <col min="10751" max="10752" width="20.7109375" style="6" customWidth="1"/>
    <col min="10753" max="10753" width="26.5703125" style="6" customWidth="1"/>
    <col min="10754" max="10819" width="11.42578125" style="6" customWidth="1"/>
    <col min="10820" max="10848" width="20.7109375" style="6" customWidth="1"/>
    <col min="10849" max="11005" width="9.140625" style="6"/>
    <col min="11006" max="11006" width="20.42578125" style="6" customWidth="1"/>
    <col min="11007" max="11008" width="20.7109375" style="6" customWidth="1"/>
    <col min="11009" max="11009" width="26.5703125" style="6" customWidth="1"/>
    <col min="11010" max="11075" width="11.42578125" style="6" customWidth="1"/>
    <col min="11076" max="11104" width="20.7109375" style="6" customWidth="1"/>
    <col min="11105" max="11261" width="9.140625" style="6"/>
    <col min="11262" max="11262" width="20.42578125" style="6" customWidth="1"/>
    <col min="11263" max="11264" width="20.7109375" style="6" customWidth="1"/>
    <col min="11265" max="11265" width="26.5703125" style="6" customWidth="1"/>
    <col min="11266" max="11331" width="11.42578125" style="6" customWidth="1"/>
    <col min="11332" max="11360" width="20.7109375" style="6" customWidth="1"/>
    <col min="11361" max="11517" width="9.140625" style="6"/>
    <col min="11518" max="11518" width="20.42578125" style="6" customWidth="1"/>
    <col min="11519" max="11520" width="20.7109375" style="6" customWidth="1"/>
    <col min="11521" max="11521" width="26.5703125" style="6" customWidth="1"/>
    <col min="11522" max="11587" width="11.42578125" style="6" customWidth="1"/>
    <col min="11588" max="11616" width="20.7109375" style="6" customWidth="1"/>
    <col min="11617" max="11773" width="9.140625" style="6"/>
    <col min="11774" max="11774" width="20.42578125" style="6" customWidth="1"/>
    <col min="11775" max="11776" width="20.7109375" style="6" customWidth="1"/>
    <col min="11777" max="11777" width="26.5703125" style="6" customWidth="1"/>
    <col min="11778" max="11843" width="11.42578125" style="6" customWidth="1"/>
    <col min="11844" max="11872" width="20.7109375" style="6" customWidth="1"/>
    <col min="11873" max="12029" width="9.140625" style="6"/>
    <col min="12030" max="12030" width="20.42578125" style="6" customWidth="1"/>
    <col min="12031" max="12032" width="20.7109375" style="6" customWidth="1"/>
    <col min="12033" max="12033" width="26.5703125" style="6" customWidth="1"/>
    <col min="12034" max="12099" width="11.42578125" style="6" customWidth="1"/>
    <col min="12100" max="12128" width="20.7109375" style="6" customWidth="1"/>
    <col min="12129" max="12285" width="9.140625" style="6"/>
    <col min="12286" max="12286" width="20.42578125" style="6" customWidth="1"/>
    <col min="12287" max="12288" width="20.7109375" style="6" customWidth="1"/>
    <col min="12289" max="12289" width="26.5703125" style="6" customWidth="1"/>
    <col min="12290" max="12355" width="11.42578125" style="6" customWidth="1"/>
    <col min="12356" max="12384" width="20.7109375" style="6" customWidth="1"/>
    <col min="12385" max="12541" width="9.140625" style="6"/>
    <col min="12542" max="12542" width="20.42578125" style="6" customWidth="1"/>
    <col min="12543" max="12544" width="20.7109375" style="6" customWidth="1"/>
    <col min="12545" max="12545" width="26.5703125" style="6" customWidth="1"/>
    <col min="12546" max="12611" width="11.42578125" style="6" customWidth="1"/>
    <col min="12612" max="12640" width="20.7109375" style="6" customWidth="1"/>
    <col min="12641" max="12797" width="9.140625" style="6"/>
    <col min="12798" max="12798" width="20.42578125" style="6" customWidth="1"/>
    <col min="12799" max="12800" width="20.7109375" style="6" customWidth="1"/>
    <col min="12801" max="12801" width="26.5703125" style="6" customWidth="1"/>
    <col min="12802" max="12867" width="11.42578125" style="6" customWidth="1"/>
    <col min="12868" max="12896" width="20.7109375" style="6" customWidth="1"/>
    <col min="12897" max="13053" width="9.140625" style="6"/>
    <col min="13054" max="13054" width="20.42578125" style="6" customWidth="1"/>
    <col min="13055" max="13056" width="20.7109375" style="6" customWidth="1"/>
    <col min="13057" max="13057" width="26.5703125" style="6" customWidth="1"/>
    <col min="13058" max="13123" width="11.42578125" style="6" customWidth="1"/>
    <col min="13124" max="13152" width="20.7109375" style="6" customWidth="1"/>
    <col min="13153" max="13309" width="9.140625" style="6"/>
    <col min="13310" max="13310" width="20.42578125" style="6" customWidth="1"/>
    <col min="13311" max="13312" width="20.7109375" style="6" customWidth="1"/>
    <col min="13313" max="13313" width="26.5703125" style="6" customWidth="1"/>
    <col min="13314" max="13379" width="11.42578125" style="6" customWidth="1"/>
    <col min="13380" max="13408" width="20.7109375" style="6" customWidth="1"/>
    <col min="13409" max="13565" width="9.140625" style="6"/>
    <col min="13566" max="13566" width="20.42578125" style="6" customWidth="1"/>
    <col min="13567" max="13568" width="20.7109375" style="6" customWidth="1"/>
    <col min="13569" max="13569" width="26.5703125" style="6" customWidth="1"/>
    <col min="13570" max="13635" width="11.42578125" style="6" customWidth="1"/>
    <col min="13636" max="13664" width="20.7109375" style="6" customWidth="1"/>
    <col min="13665" max="13821" width="9.140625" style="6"/>
    <col min="13822" max="13822" width="20.42578125" style="6" customWidth="1"/>
    <col min="13823" max="13824" width="20.7109375" style="6" customWidth="1"/>
    <col min="13825" max="13825" width="26.5703125" style="6" customWidth="1"/>
    <col min="13826" max="13891" width="11.42578125" style="6" customWidth="1"/>
    <col min="13892" max="13920" width="20.7109375" style="6" customWidth="1"/>
    <col min="13921" max="14077" width="9.140625" style="6"/>
    <col min="14078" max="14078" width="20.42578125" style="6" customWidth="1"/>
    <col min="14079" max="14080" width="20.7109375" style="6" customWidth="1"/>
    <col min="14081" max="14081" width="26.5703125" style="6" customWidth="1"/>
    <col min="14082" max="14147" width="11.42578125" style="6" customWidth="1"/>
    <col min="14148" max="14176" width="20.7109375" style="6" customWidth="1"/>
    <col min="14177" max="14333" width="9.140625" style="6"/>
    <col min="14334" max="14334" width="20.42578125" style="6" customWidth="1"/>
    <col min="14335" max="14336" width="20.7109375" style="6" customWidth="1"/>
    <col min="14337" max="14337" width="26.5703125" style="6" customWidth="1"/>
    <col min="14338" max="14403" width="11.42578125" style="6" customWidth="1"/>
    <col min="14404" max="14432" width="20.7109375" style="6" customWidth="1"/>
    <col min="14433" max="14589" width="9.140625" style="6"/>
    <col min="14590" max="14590" width="20.42578125" style="6" customWidth="1"/>
    <col min="14591" max="14592" width="20.7109375" style="6" customWidth="1"/>
    <col min="14593" max="14593" width="26.5703125" style="6" customWidth="1"/>
    <col min="14594" max="14659" width="11.42578125" style="6" customWidth="1"/>
    <col min="14660" max="14688" width="20.7109375" style="6" customWidth="1"/>
    <col min="14689" max="14845" width="9.140625" style="6"/>
    <col min="14846" max="14846" width="20.42578125" style="6" customWidth="1"/>
    <col min="14847" max="14848" width="20.7109375" style="6" customWidth="1"/>
    <col min="14849" max="14849" width="26.5703125" style="6" customWidth="1"/>
    <col min="14850" max="14915" width="11.42578125" style="6" customWidth="1"/>
    <col min="14916" max="14944" width="20.7109375" style="6" customWidth="1"/>
    <col min="14945" max="15101" width="9.140625" style="6"/>
    <col min="15102" max="15102" width="20.42578125" style="6" customWidth="1"/>
    <col min="15103" max="15104" width="20.7109375" style="6" customWidth="1"/>
    <col min="15105" max="15105" width="26.5703125" style="6" customWidth="1"/>
    <col min="15106" max="15171" width="11.42578125" style="6" customWidth="1"/>
    <col min="15172" max="15200" width="20.7109375" style="6" customWidth="1"/>
    <col min="15201" max="15357" width="9.140625" style="6"/>
    <col min="15358" max="15358" width="20.42578125" style="6" customWidth="1"/>
    <col min="15359" max="15360" width="20.7109375" style="6" customWidth="1"/>
    <col min="15361" max="15361" width="26.5703125" style="6" customWidth="1"/>
    <col min="15362" max="15427" width="11.42578125" style="6" customWidth="1"/>
    <col min="15428" max="15456" width="20.7109375" style="6" customWidth="1"/>
    <col min="15457" max="15613" width="9.140625" style="6"/>
    <col min="15614" max="15614" width="20.42578125" style="6" customWidth="1"/>
    <col min="15615" max="15616" width="20.7109375" style="6" customWidth="1"/>
    <col min="15617" max="15617" width="26.5703125" style="6" customWidth="1"/>
    <col min="15618" max="15683" width="11.42578125" style="6" customWidth="1"/>
    <col min="15684" max="15712" width="20.7109375" style="6" customWidth="1"/>
    <col min="15713" max="15869" width="9.140625" style="6"/>
    <col min="15870" max="15870" width="20.42578125" style="6" customWidth="1"/>
    <col min="15871" max="15872" width="20.7109375" style="6" customWidth="1"/>
    <col min="15873" max="15873" width="26.5703125" style="6" customWidth="1"/>
    <col min="15874" max="15939" width="11.42578125" style="6" customWidth="1"/>
    <col min="15940" max="15968" width="20.7109375" style="6" customWidth="1"/>
    <col min="15969" max="16125" width="9.140625" style="6"/>
    <col min="16126" max="16126" width="20.42578125" style="6" customWidth="1"/>
    <col min="16127" max="16128" width="20.7109375" style="6" customWidth="1"/>
    <col min="16129" max="16129" width="26.5703125" style="6" customWidth="1"/>
    <col min="16130" max="16195" width="11.42578125" style="6" customWidth="1"/>
    <col min="16196" max="16224" width="20.7109375" style="6" customWidth="1"/>
    <col min="16225" max="16384" width="9.140625" style="6"/>
  </cols>
  <sheetData>
    <row r="1" spans="1:67" s="4" customFormat="1">
      <c r="A1" s="3" t="s">
        <v>490</v>
      </c>
      <c r="B1" s="3" t="s">
        <v>179</v>
      </c>
      <c r="C1" s="3" t="s">
        <v>180</v>
      </c>
      <c r="D1" s="3" t="s">
        <v>181</v>
      </c>
      <c r="E1" s="3" t="s">
        <v>182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183</v>
      </c>
      <c r="K1" s="3" t="s">
        <v>184</v>
      </c>
      <c r="L1" s="3" t="s">
        <v>15</v>
      </c>
      <c r="M1" s="3" t="s">
        <v>185</v>
      </c>
      <c r="N1" s="3" t="s">
        <v>186</v>
      </c>
      <c r="O1" s="3" t="s">
        <v>187</v>
      </c>
      <c r="P1" s="3" t="s">
        <v>188</v>
      </c>
      <c r="Q1" s="3" t="s">
        <v>189</v>
      </c>
      <c r="R1" s="3" t="s">
        <v>190</v>
      </c>
      <c r="S1" s="3" t="s">
        <v>191</v>
      </c>
      <c r="T1" s="3" t="s">
        <v>192</v>
      </c>
      <c r="U1" s="3" t="s">
        <v>193</v>
      </c>
      <c r="V1" s="3" t="s">
        <v>194</v>
      </c>
      <c r="W1" s="3" t="s">
        <v>46</v>
      </c>
      <c r="X1" s="3" t="s">
        <v>195</v>
      </c>
      <c r="Y1" s="3" t="s">
        <v>47</v>
      </c>
      <c r="Z1" s="3" t="s">
        <v>48</v>
      </c>
      <c r="AA1" s="3" t="s">
        <v>67</v>
      </c>
      <c r="AB1" s="3" t="s">
        <v>196</v>
      </c>
      <c r="AC1" s="3" t="s">
        <v>197</v>
      </c>
      <c r="AD1" s="3" t="s">
        <v>52</v>
      </c>
      <c r="AE1" s="3" t="s">
        <v>198</v>
      </c>
      <c r="AF1" s="3" t="s">
        <v>199</v>
      </c>
      <c r="AG1" s="3" t="s">
        <v>200</v>
      </c>
      <c r="AH1" s="3" t="s">
        <v>201</v>
      </c>
      <c r="AI1" s="3" t="s">
        <v>54</v>
      </c>
      <c r="AJ1" s="3" t="s">
        <v>202</v>
      </c>
      <c r="AK1" s="3" t="s">
        <v>55</v>
      </c>
      <c r="AL1" s="3" t="s">
        <v>203</v>
      </c>
      <c r="AM1" s="3" t="s">
        <v>71</v>
      </c>
      <c r="AN1" s="3" t="s">
        <v>72</v>
      </c>
      <c r="AO1" s="3" t="s">
        <v>73</v>
      </c>
      <c r="AP1" s="3" t="s">
        <v>204</v>
      </c>
      <c r="AQ1" s="3" t="s">
        <v>75</v>
      </c>
      <c r="AR1" s="3" t="s">
        <v>205</v>
      </c>
      <c r="AS1" s="3" t="s">
        <v>206</v>
      </c>
      <c r="AT1" s="3" t="s">
        <v>207</v>
      </c>
      <c r="AU1" s="3" t="s">
        <v>208</v>
      </c>
      <c r="AV1" s="3" t="s">
        <v>209</v>
      </c>
      <c r="AW1" s="3" t="s">
        <v>78</v>
      </c>
      <c r="AX1" s="3" t="s">
        <v>210</v>
      </c>
      <c r="AY1" s="3" t="s">
        <v>79</v>
      </c>
      <c r="AZ1" s="3" t="s">
        <v>211</v>
      </c>
      <c r="BA1" s="3" t="s">
        <v>212</v>
      </c>
      <c r="BB1" s="3" t="s">
        <v>213</v>
      </c>
      <c r="BC1" s="3" t="s">
        <v>83</v>
      </c>
      <c r="BD1" s="3" t="s">
        <v>214</v>
      </c>
      <c r="BE1" s="3" t="s">
        <v>85</v>
      </c>
      <c r="BF1" s="3" t="s">
        <v>215</v>
      </c>
      <c r="BG1" s="3" t="s">
        <v>216</v>
      </c>
      <c r="BH1" s="3" t="s">
        <v>87</v>
      </c>
      <c r="BI1" s="3" t="s">
        <v>217</v>
      </c>
      <c r="BJ1" s="3" t="s">
        <v>89</v>
      </c>
      <c r="BK1" s="3" t="s">
        <v>90</v>
      </c>
      <c r="BL1" s="3" t="s">
        <v>91</v>
      </c>
      <c r="BM1" s="3" t="s">
        <v>94</v>
      </c>
      <c r="BN1" s="3" t="s">
        <v>92</v>
      </c>
      <c r="BO1" s="3" t="s">
        <v>95</v>
      </c>
    </row>
    <row r="2" spans="1:67">
      <c r="A2" s="5" t="s">
        <v>178</v>
      </c>
      <c r="B2" s="5">
        <v>30</v>
      </c>
      <c r="C2" s="5">
        <v>16</v>
      </c>
      <c r="D2" s="5">
        <v>42</v>
      </c>
      <c r="E2" s="5">
        <v>21</v>
      </c>
      <c r="F2" s="5">
        <v>1</v>
      </c>
      <c r="G2" s="5">
        <v>5</v>
      </c>
      <c r="H2" s="5">
        <v>16</v>
      </c>
      <c r="I2" s="5">
        <v>4</v>
      </c>
      <c r="J2" s="5">
        <v>1</v>
      </c>
      <c r="K2" s="5">
        <v>4</v>
      </c>
      <c r="L2" s="5">
        <v>2</v>
      </c>
      <c r="M2" s="5">
        <v>7</v>
      </c>
      <c r="N2" s="5">
        <v>1</v>
      </c>
      <c r="O2" s="5">
        <v>5</v>
      </c>
      <c r="P2" s="5">
        <v>4</v>
      </c>
      <c r="Q2" s="5">
        <v>13</v>
      </c>
      <c r="R2" s="5">
        <v>2</v>
      </c>
      <c r="S2" s="5">
        <v>1</v>
      </c>
      <c r="T2" s="5">
        <v>41</v>
      </c>
      <c r="U2" s="5">
        <v>2</v>
      </c>
      <c r="V2" s="5">
        <v>11</v>
      </c>
      <c r="W2" s="5">
        <v>16</v>
      </c>
      <c r="X2" s="5">
        <v>1</v>
      </c>
      <c r="Y2" s="5">
        <v>3</v>
      </c>
      <c r="Z2" s="5">
        <v>76</v>
      </c>
      <c r="AA2" s="5">
        <v>29</v>
      </c>
      <c r="AB2" s="5">
        <v>11</v>
      </c>
      <c r="AC2" s="5">
        <v>1</v>
      </c>
      <c r="AD2" s="5">
        <v>1</v>
      </c>
      <c r="AE2" s="5">
        <v>1</v>
      </c>
      <c r="AF2" s="5">
        <v>31</v>
      </c>
      <c r="AG2" s="5">
        <v>5</v>
      </c>
      <c r="AH2" s="5">
        <v>7</v>
      </c>
      <c r="AI2" s="5">
        <v>2</v>
      </c>
      <c r="AJ2" s="5">
        <v>2</v>
      </c>
      <c r="AK2" s="5">
        <v>1</v>
      </c>
      <c r="AL2" s="5">
        <v>1</v>
      </c>
      <c r="AM2" s="5">
        <v>7</v>
      </c>
      <c r="AN2" s="5">
        <v>1</v>
      </c>
      <c r="AO2" s="5">
        <v>2</v>
      </c>
      <c r="AP2" s="5">
        <v>2</v>
      </c>
      <c r="AQ2" s="5">
        <v>1</v>
      </c>
      <c r="AR2" s="5">
        <v>1</v>
      </c>
      <c r="AS2" s="5">
        <v>3</v>
      </c>
      <c r="AT2" s="5">
        <v>6</v>
      </c>
      <c r="AU2" s="5">
        <v>3</v>
      </c>
      <c r="AV2" s="5">
        <v>81</v>
      </c>
      <c r="AW2" s="5">
        <v>6</v>
      </c>
      <c r="AX2" s="5">
        <v>9</v>
      </c>
      <c r="AY2" s="5">
        <v>52</v>
      </c>
      <c r="AZ2" s="5">
        <v>1</v>
      </c>
      <c r="BA2" s="5">
        <v>14</v>
      </c>
      <c r="BB2" s="5">
        <v>20</v>
      </c>
      <c r="BC2" s="5">
        <v>35</v>
      </c>
      <c r="BD2" s="5">
        <v>2</v>
      </c>
      <c r="BE2" s="5">
        <v>3</v>
      </c>
      <c r="BF2" s="5">
        <v>9</v>
      </c>
      <c r="BG2" s="5">
        <v>15</v>
      </c>
      <c r="BH2" s="5">
        <v>11</v>
      </c>
      <c r="BI2" s="5">
        <v>1</v>
      </c>
      <c r="BJ2" s="5">
        <v>36</v>
      </c>
      <c r="BK2" s="5">
        <v>41</v>
      </c>
      <c r="BL2" s="5">
        <v>5</v>
      </c>
      <c r="BM2" s="5">
        <v>35</v>
      </c>
      <c r="BN2" s="5">
        <v>2</v>
      </c>
      <c r="BO2" s="5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55" workbookViewId="0">
      <selection activeCell="F2" sqref="F2:G95"/>
    </sheetView>
  </sheetViews>
  <sheetFormatPr defaultRowHeight="15"/>
  <cols>
    <col min="2" max="2" width="65.42578125" customWidth="1"/>
    <col min="3" max="3" width="43.28515625" hidden="1" customWidth="1"/>
    <col min="4" max="4" width="20.7109375" customWidth="1"/>
    <col min="5" max="5" width="21.7109375" hidden="1" customWidth="1"/>
    <col min="7" max="7" width="95.140625" customWidth="1"/>
  </cols>
  <sheetData>
    <row r="1" spans="1:7" ht="105.75" thickBot="1">
      <c r="A1" s="11" t="s">
        <v>324</v>
      </c>
      <c r="B1" s="12" t="s">
        <v>325</v>
      </c>
      <c r="C1" s="12" t="s">
        <v>326</v>
      </c>
      <c r="D1" s="12" t="s">
        <v>327</v>
      </c>
      <c r="E1" s="12" t="s">
        <v>328</v>
      </c>
    </row>
    <row r="2" spans="1:7" ht="15.75" thickBot="1">
      <c r="A2" s="13" t="s">
        <v>330</v>
      </c>
      <c r="B2" s="15" t="s">
        <v>2</v>
      </c>
      <c r="C2" s="15" t="s">
        <v>228</v>
      </c>
      <c r="D2" s="14">
        <v>13.3</v>
      </c>
      <c r="E2" s="14" t="s">
        <v>229</v>
      </c>
      <c r="F2">
        <f>IF(MATCH(G2,B:B,0),1,2)</f>
        <v>1</v>
      </c>
      <c r="G2" s="41" t="s">
        <v>2</v>
      </c>
    </row>
    <row r="3" spans="1:7" ht="15.75" thickBot="1">
      <c r="A3" s="13" t="s">
        <v>331</v>
      </c>
      <c r="B3" s="15" t="s">
        <v>3</v>
      </c>
      <c r="C3" s="15" t="s">
        <v>230</v>
      </c>
      <c r="D3" s="14">
        <v>56.3</v>
      </c>
      <c r="E3" s="14" t="s">
        <v>229</v>
      </c>
      <c r="F3">
        <f t="shared" ref="F3:F66" si="0">IF(MATCH(G3,B:B,0),1,2)</f>
        <v>1</v>
      </c>
      <c r="G3" s="42" t="s">
        <v>3</v>
      </c>
    </row>
    <row r="4" spans="1:7" ht="15.75" thickBot="1">
      <c r="A4" s="13" t="s">
        <v>333</v>
      </c>
      <c r="B4" s="15" t="s">
        <v>4</v>
      </c>
      <c r="C4" s="15" t="s">
        <v>332</v>
      </c>
      <c r="D4" s="14" t="s">
        <v>452</v>
      </c>
      <c r="E4" s="14"/>
      <c r="F4">
        <f t="shared" si="0"/>
        <v>1</v>
      </c>
      <c r="G4" s="42" t="s">
        <v>4</v>
      </c>
    </row>
    <row r="5" spans="1:7" ht="15.75" thickBot="1">
      <c r="A5" s="13" t="s">
        <v>334</v>
      </c>
      <c r="B5" s="15" t="s">
        <v>5</v>
      </c>
      <c r="C5" s="15" t="s">
        <v>232</v>
      </c>
      <c r="D5" s="14">
        <v>21.4</v>
      </c>
      <c r="E5" s="14" t="s">
        <v>229</v>
      </c>
      <c r="F5">
        <f t="shared" si="0"/>
        <v>1</v>
      </c>
      <c r="G5" s="43" t="s">
        <v>5</v>
      </c>
    </row>
    <row r="6" spans="1:7" ht="15.75" thickBot="1">
      <c r="A6" s="13" t="s">
        <v>335</v>
      </c>
      <c r="B6" s="15" t="s">
        <v>6</v>
      </c>
      <c r="C6" s="15" t="s">
        <v>233</v>
      </c>
      <c r="D6" s="14">
        <v>42.9</v>
      </c>
      <c r="E6" s="14" t="s">
        <v>229</v>
      </c>
      <c r="F6">
        <f t="shared" si="0"/>
        <v>1</v>
      </c>
      <c r="G6" s="42" t="s">
        <v>6</v>
      </c>
    </row>
    <row r="7" spans="1:7" ht="15.75" thickBot="1">
      <c r="A7" s="13" t="s">
        <v>338</v>
      </c>
      <c r="B7" s="15" t="s">
        <v>7</v>
      </c>
      <c r="C7" s="15" t="s">
        <v>336</v>
      </c>
      <c r="D7" s="14" t="s">
        <v>452</v>
      </c>
      <c r="E7" s="14"/>
      <c r="F7">
        <f t="shared" si="0"/>
        <v>1</v>
      </c>
      <c r="G7" s="42" t="s">
        <v>7</v>
      </c>
    </row>
    <row r="8" spans="1:7" ht="15.75" thickBot="1">
      <c r="A8" s="13" t="s">
        <v>339</v>
      </c>
      <c r="B8" s="15" t="s">
        <v>8</v>
      </c>
      <c r="C8" s="15" t="s">
        <v>234</v>
      </c>
      <c r="D8" s="14">
        <v>0</v>
      </c>
      <c r="E8" s="14" t="s">
        <v>229</v>
      </c>
      <c r="F8">
        <f t="shared" si="0"/>
        <v>1</v>
      </c>
      <c r="G8" s="42" t="s">
        <v>8</v>
      </c>
    </row>
    <row r="9" spans="1:7" ht="15.75" thickBot="1">
      <c r="A9" s="13" t="s">
        <v>341</v>
      </c>
      <c r="B9" s="15" t="s">
        <v>12</v>
      </c>
      <c r="C9" s="15" t="s">
        <v>340</v>
      </c>
      <c r="D9" s="14" t="s">
        <v>452</v>
      </c>
      <c r="E9" s="14"/>
      <c r="F9">
        <f t="shared" si="0"/>
        <v>1</v>
      </c>
      <c r="G9" s="42" t="s">
        <v>9</v>
      </c>
    </row>
    <row r="10" spans="1:7" ht="15.75" thickBot="1">
      <c r="A10" s="13" t="s">
        <v>343</v>
      </c>
      <c r="B10" s="15" t="s">
        <v>13</v>
      </c>
      <c r="C10" s="15" t="s">
        <v>342</v>
      </c>
      <c r="D10" s="14" t="s">
        <v>452</v>
      </c>
      <c r="E10" s="14"/>
      <c r="F10">
        <f t="shared" si="0"/>
        <v>1</v>
      </c>
      <c r="G10" s="42" t="s">
        <v>10</v>
      </c>
    </row>
    <row r="11" spans="1:7" ht="15.75" thickBot="1">
      <c r="A11" s="13" t="s">
        <v>344</v>
      </c>
      <c r="B11" s="15" t="s">
        <v>14</v>
      </c>
      <c r="C11" s="15" t="s">
        <v>238</v>
      </c>
      <c r="D11" s="14">
        <v>100</v>
      </c>
      <c r="E11" s="14" t="s">
        <v>229</v>
      </c>
      <c r="F11">
        <f t="shared" si="0"/>
        <v>1</v>
      </c>
      <c r="G11" s="42" t="s">
        <v>11</v>
      </c>
    </row>
    <row r="12" spans="1:7" ht="15.75" thickBot="1">
      <c r="A12" s="13" t="s">
        <v>346</v>
      </c>
      <c r="B12" s="15" t="s">
        <v>22</v>
      </c>
      <c r="C12" s="15" t="s">
        <v>345</v>
      </c>
      <c r="D12" s="14" t="s">
        <v>452</v>
      </c>
      <c r="E12" s="14"/>
      <c r="F12">
        <f t="shared" si="0"/>
        <v>1</v>
      </c>
      <c r="G12" s="43" t="s">
        <v>12</v>
      </c>
    </row>
    <row r="13" spans="1:7" ht="15.75" thickBot="1">
      <c r="A13" s="13" t="s">
        <v>348</v>
      </c>
      <c r="B13" s="15" t="s">
        <v>24</v>
      </c>
      <c r="C13" s="15" t="s">
        <v>347</v>
      </c>
      <c r="D13" s="14" t="s">
        <v>452</v>
      </c>
      <c r="E13" s="14"/>
      <c r="F13">
        <f t="shared" si="0"/>
        <v>1</v>
      </c>
      <c r="G13" s="42" t="s">
        <v>13</v>
      </c>
    </row>
    <row r="14" spans="1:7" ht="15.75" thickBot="1">
      <c r="A14" s="13" t="s">
        <v>349</v>
      </c>
      <c r="B14" s="15" t="s">
        <v>23</v>
      </c>
      <c r="C14" s="15" t="s">
        <v>240</v>
      </c>
      <c r="D14" s="14">
        <v>100</v>
      </c>
      <c r="E14" s="14" t="s">
        <v>229</v>
      </c>
      <c r="F14">
        <f t="shared" si="0"/>
        <v>1</v>
      </c>
      <c r="G14" s="43" t="s">
        <v>14</v>
      </c>
    </row>
    <row r="15" spans="1:7" ht="15.75" thickBot="1">
      <c r="A15" s="13" t="s">
        <v>350</v>
      </c>
      <c r="B15" s="15" t="s">
        <v>15</v>
      </c>
      <c r="C15" s="15" t="s">
        <v>241</v>
      </c>
      <c r="D15" s="14">
        <v>100</v>
      </c>
      <c r="E15" s="14" t="s">
        <v>229</v>
      </c>
      <c r="F15">
        <f t="shared" si="0"/>
        <v>1</v>
      </c>
      <c r="G15" s="44" t="s">
        <v>15</v>
      </c>
    </row>
    <row r="16" spans="1:7" ht="15.75" thickBot="1">
      <c r="A16" s="13" t="s">
        <v>351</v>
      </c>
      <c r="B16" s="15" t="s">
        <v>25</v>
      </c>
      <c r="C16" s="15" t="s">
        <v>243</v>
      </c>
      <c r="D16" s="14">
        <v>100</v>
      </c>
      <c r="E16" s="14" t="s">
        <v>229</v>
      </c>
      <c r="F16">
        <f t="shared" si="0"/>
        <v>1</v>
      </c>
      <c r="G16" s="43" t="s">
        <v>16</v>
      </c>
    </row>
    <row r="17" spans="1:7" ht="15.75" thickBot="1">
      <c r="A17" s="13" t="s">
        <v>352</v>
      </c>
      <c r="B17" s="15" t="s">
        <v>26</v>
      </c>
      <c r="C17" s="15" t="s">
        <v>245</v>
      </c>
      <c r="D17" s="14" t="s">
        <v>452</v>
      </c>
      <c r="E17" s="14"/>
      <c r="F17">
        <f t="shared" si="0"/>
        <v>1</v>
      </c>
      <c r="G17" s="42" t="s">
        <v>17</v>
      </c>
    </row>
    <row r="18" spans="1:7" ht="15.75" thickBot="1">
      <c r="A18" s="13" t="s">
        <v>353</v>
      </c>
      <c r="B18" s="15" t="s">
        <v>27</v>
      </c>
      <c r="C18" s="15" t="s">
        <v>246</v>
      </c>
      <c r="D18" s="14">
        <v>100</v>
      </c>
      <c r="E18" s="14" t="s">
        <v>229</v>
      </c>
      <c r="F18">
        <f t="shared" si="0"/>
        <v>1</v>
      </c>
      <c r="G18" s="43" t="s">
        <v>18</v>
      </c>
    </row>
    <row r="19" spans="1:7" ht="15.75" thickBot="1">
      <c r="A19" s="13" t="s">
        <v>354</v>
      </c>
      <c r="B19" s="15" t="s">
        <v>28</v>
      </c>
      <c r="C19" s="15" t="s">
        <v>248</v>
      </c>
      <c r="D19" s="14">
        <v>80</v>
      </c>
      <c r="E19" s="14" t="s">
        <v>229</v>
      </c>
      <c r="F19">
        <f t="shared" si="0"/>
        <v>1</v>
      </c>
      <c r="G19" s="43" t="s">
        <v>19</v>
      </c>
    </row>
    <row r="20" spans="1:7" ht="15.75" thickBot="1">
      <c r="A20" s="13" t="s">
        <v>356</v>
      </c>
      <c r="B20" s="15" t="s">
        <v>16</v>
      </c>
      <c r="C20" s="15" t="s">
        <v>355</v>
      </c>
      <c r="D20" s="14" t="s">
        <v>452</v>
      </c>
      <c r="E20" s="14"/>
      <c r="F20">
        <f t="shared" si="0"/>
        <v>1</v>
      </c>
      <c r="G20" s="43" t="s">
        <v>20</v>
      </c>
    </row>
    <row r="21" spans="1:7" ht="15.75" thickBot="1">
      <c r="A21" s="13" t="s">
        <v>358</v>
      </c>
      <c r="B21" s="15" t="s">
        <v>17</v>
      </c>
      <c r="C21" s="15" t="s">
        <v>357</v>
      </c>
      <c r="D21" s="14" t="s">
        <v>452</v>
      </c>
      <c r="E21" s="14"/>
      <c r="F21">
        <f t="shared" si="0"/>
        <v>1</v>
      </c>
      <c r="G21" s="15" t="s">
        <v>21</v>
      </c>
    </row>
    <row r="22" spans="1:7" ht="15.75" thickBot="1">
      <c r="A22" s="13" t="s">
        <v>359</v>
      </c>
      <c r="B22" s="15" t="s">
        <v>18</v>
      </c>
      <c r="C22" s="15" t="s">
        <v>253</v>
      </c>
      <c r="D22" s="14">
        <v>50</v>
      </c>
      <c r="E22" s="14" t="s">
        <v>229</v>
      </c>
      <c r="F22">
        <f t="shared" si="0"/>
        <v>1</v>
      </c>
      <c r="G22" s="42" t="s">
        <v>22</v>
      </c>
    </row>
    <row r="23" spans="1:7" ht="15.75" thickBot="1">
      <c r="A23" s="13" t="s">
        <v>360</v>
      </c>
      <c r="B23" s="15" t="s">
        <v>29</v>
      </c>
      <c r="C23" s="15" t="s">
        <v>255</v>
      </c>
      <c r="D23" s="14">
        <v>100</v>
      </c>
      <c r="E23" s="14" t="s">
        <v>229</v>
      </c>
      <c r="F23">
        <f t="shared" si="0"/>
        <v>1</v>
      </c>
      <c r="G23" s="42" t="s">
        <v>23</v>
      </c>
    </row>
    <row r="24" spans="1:7" ht="15.75" thickBot="1">
      <c r="A24" s="13" t="s">
        <v>361</v>
      </c>
      <c r="B24" s="15" t="s">
        <v>60</v>
      </c>
      <c r="C24" s="15" t="s">
        <v>257</v>
      </c>
      <c r="D24" s="14">
        <v>41.5</v>
      </c>
      <c r="E24" s="14" t="s">
        <v>229</v>
      </c>
      <c r="F24">
        <f t="shared" si="0"/>
        <v>1</v>
      </c>
      <c r="G24" s="43" t="s">
        <v>24</v>
      </c>
    </row>
    <row r="25" spans="1:7" ht="15.75" thickBot="1">
      <c r="A25" s="13" t="s">
        <v>363</v>
      </c>
      <c r="B25" s="15" t="s">
        <v>30</v>
      </c>
      <c r="C25" s="15" t="s">
        <v>362</v>
      </c>
      <c r="D25" s="14" t="s">
        <v>452</v>
      </c>
      <c r="E25" s="14"/>
      <c r="F25">
        <f t="shared" si="0"/>
        <v>1</v>
      </c>
      <c r="G25" s="42" t="s">
        <v>25</v>
      </c>
    </row>
    <row r="26" spans="1:7" ht="15.75" thickBot="1">
      <c r="A26" s="13" t="s">
        <v>365</v>
      </c>
      <c r="B26" s="15" t="s">
        <v>45</v>
      </c>
      <c r="C26" s="15" t="s">
        <v>364</v>
      </c>
      <c r="D26" s="14" t="s">
        <v>452</v>
      </c>
      <c r="E26" s="14"/>
      <c r="F26">
        <f t="shared" si="0"/>
        <v>1</v>
      </c>
      <c r="G26" s="42" t="s">
        <v>26</v>
      </c>
    </row>
    <row r="27" spans="1:7" ht="15.75" thickBot="1">
      <c r="A27" s="13" t="s">
        <v>366</v>
      </c>
      <c r="B27" s="15" t="s">
        <v>65</v>
      </c>
      <c r="C27" s="15" t="s">
        <v>261</v>
      </c>
      <c r="D27" s="14">
        <v>27.3</v>
      </c>
      <c r="E27" s="14" t="s">
        <v>229</v>
      </c>
      <c r="F27">
        <f t="shared" si="0"/>
        <v>1</v>
      </c>
      <c r="G27" s="42" t="s">
        <v>27</v>
      </c>
    </row>
    <row r="28" spans="1:7" ht="15.75" thickBot="1">
      <c r="A28" s="13" t="s">
        <v>367</v>
      </c>
      <c r="B28" s="15" t="s">
        <v>46</v>
      </c>
      <c r="C28" s="15" t="s">
        <v>262</v>
      </c>
      <c r="D28" s="14">
        <v>50</v>
      </c>
      <c r="E28" s="14" t="s">
        <v>229</v>
      </c>
      <c r="F28">
        <f t="shared" si="0"/>
        <v>1</v>
      </c>
      <c r="G28" s="43" t="s">
        <v>28</v>
      </c>
    </row>
    <row r="29" spans="1:7" ht="15.75" thickBot="1">
      <c r="A29" s="13" t="s">
        <v>368</v>
      </c>
      <c r="B29" s="15" t="s">
        <v>47</v>
      </c>
      <c r="C29" s="15" t="s">
        <v>267</v>
      </c>
      <c r="D29" s="14">
        <v>66.7</v>
      </c>
      <c r="E29" s="14" t="s">
        <v>229</v>
      </c>
      <c r="F29">
        <f t="shared" si="0"/>
        <v>1</v>
      </c>
      <c r="G29" s="43" t="s">
        <v>29</v>
      </c>
    </row>
    <row r="30" spans="1:7" ht="15.75" thickBot="1">
      <c r="A30" s="13" t="s">
        <v>369</v>
      </c>
      <c r="B30" s="15" t="s">
        <v>66</v>
      </c>
      <c r="C30" s="15" t="s">
        <v>266</v>
      </c>
      <c r="D30" s="14">
        <v>0</v>
      </c>
      <c r="E30" s="14" t="s">
        <v>229</v>
      </c>
      <c r="F30">
        <f t="shared" si="0"/>
        <v>1</v>
      </c>
      <c r="G30" s="42" t="s">
        <v>30</v>
      </c>
    </row>
    <row r="31" spans="1:7" ht="15.75" thickBot="1">
      <c r="A31" s="13" t="s">
        <v>370</v>
      </c>
      <c r="B31" s="15" t="s">
        <v>48</v>
      </c>
      <c r="C31" s="15" t="s">
        <v>268</v>
      </c>
      <c r="D31" s="14">
        <v>42.1</v>
      </c>
      <c r="E31" s="14" t="s">
        <v>229</v>
      </c>
      <c r="F31">
        <f t="shared" si="0"/>
        <v>1</v>
      </c>
      <c r="G31" s="42" t="s">
        <v>31</v>
      </c>
    </row>
    <row r="32" spans="1:7">
      <c r="A32" s="27" t="s">
        <v>371</v>
      </c>
      <c r="B32" s="28" t="s">
        <v>32</v>
      </c>
      <c r="C32" s="16" t="s">
        <v>271</v>
      </c>
      <c r="D32" s="27">
        <v>72.7</v>
      </c>
      <c r="E32" s="27" t="s">
        <v>229</v>
      </c>
      <c r="F32">
        <f t="shared" si="0"/>
        <v>1</v>
      </c>
      <c r="G32" s="42" t="s">
        <v>32</v>
      </c>
    </row>
    <row r="33" spans="1:7" ht="15.75" thickBot="1">
      <c r="A33" s="13" t="s">
        <v>372</v>
      </c>
      <c r="B33" s="15" t="s">
        <v>49</v>
      </c>
      <c r="C33" s="15" t="s">
        <v>272</v>
      </c>
      <c r="D33" s="14">
        <v>100</v>
      </c>
      <c r="E33" s="14" t="s">
        <v>229</v>
      </c>
      <c r="F33">
        <f t="shared" si="0"/>
        <v>1</v>
      </c>
      <c r="G33" s="43" t="s">
        <v>33</v>
      </c>
    </row>
    <row r="34" spans="1:7" ht="15.75" thickBot="1">
      <c r="A34" s="13" t="s">
        <v>374</v>
      </c>
      <c r="B34" s="15" t="s">
        <v>50</v>
      </c>
      <c r="C34" s="15" t="s">
        <v>373</v>
      </c>
      <c r="D34" s="14" t="s">
        <v>452</v>
      </c>
      <c r="E34" s="14"/>
      <c r="F34">
        <f t="shared" si="0"/>
        <v>1</v>
      </c>
      <c r="G34" s="42" t="s">
        <v>34</v>
      </c>
    </row>
    <row r="35" spans="1:7" ht="15.75" thickBot="1">
      <c r="A35" s="13" t="s">
        <v>376</v>
      </c>
      <c r="B35" s="15" t="s">
        <v>33</v>
      </c>
      <c r="C35" s="15" t="s">
        <v>375</v>
      </c>
      <c r="D35" s="14" t="s">
        <v>452</v>
      </c>
      <c r="E35" s="14"/>
      <c r="F35">
        <f t="shared" si="0"/>
        <v>1</v>
      </c>
      <c r="G35" s="43" t="s">
        <v>35</v>
      </c>
    </row>
    <row r="36" spans="1:7" ht="15.75" thickBot="1">
      <c r="A36" s="13" t="s">
        <v>377</v>
      </c>
      <c r="B36" s="15" t="s">
        <v>34</v>
      </c>
      <c r="C36" s="15" t="s">
        <v>275</v>
      </c>
      <c r="D36" s="14">
        <v>0</v>
      </c>
      <c r="E36" s="14" t="s">
        <v>229</v>
      </c>
      <c r="F36">
        <f t="shared" si="0"/>
        <v>1</v>
      </c>
      <c r="G36" s="15" t="s">
        <v>36</v>
      </c>
    </row>
    <row r="37" spans="1:7" ht="15.75" thickBot="1">
      <c r="A37" s="13" t="s">
        <v>378</v>
      </c>
      <c r="B37" s="15" t="s">
        <v>35</v>
      </c>
      <c r="C37" s="15" t="s">
        <v>277</v>
      </c>
      <c r="D37" s="14">
        <v>22.6</v>
      </c>
      <c r="E37" s="14" t="s">
        <v>229</v>
      </c>
      <c r="F37">
        <f t="shared" si="0"/>
        <v>1</v>
      </c>
      <c r="G37" s="43" t="s">
        <v>37</v>
      </c>
    </row>
    <row r="38" spans="1:7" ht="15.75" thickBot="1">
      <c r="A38" s="13" t="s">
        <v>379</v>
      </c>
      <c r="B38" s="15" t="s">
        <v>68</v>
      </c>
      <c r="C38" s="15" t="s">
        <v>278</v>
      </c>
      <c r="D38" s="14">
        <v>80</v>
      </c>
      <c r="E38" s="14" t="s">
        <v>229</v>
      </c>
      <c r="F38">
        <f t="shared" si="0"/>
        <v>1</v>
      </c>
      <c r="G38" s="42" t="s">
        <v>38</v>
      </c>
    </row>
    <row r="39" spans="1:7" ht="15.75" thickBot="1">
      <c r="A39" s="13" t="s">
        <v>380</v>
      </c>
      <c r="B39" s="15" t="s">
        <v>54</v>
      </c>
      <c r="C39" s="15" t="s">
        <v>281</v>
      </c>
      <c r="D39" s="14">
        <v>100</v>
      </c>
      <c r="E39" s="14" t="s">
        <v>229</v>
      </c>
      <c r="F39">
        <f t="shared" si="0"/>
        <v>1</v>
      </c>
      <c r="G39" s="43" t="s">
        <v>39</v>
      </c>
    </row>
    <row r="40" spans="1:7" ht="15.75" thickBot="1">
      <c r="A40" s="13" t="s">
        <v>381</v>
      </c>
      <c r="B40" s="15" t="s">
        <v>21</v>
      </c>
      <c r="C40" s="15" t="s">
        <v>283</v>
      </c>
      <c r="D40" s="14">
        <v>100</v>
      </c>
      <c r="E40" s="14" t="s">
        <v>229</v>
      </c>
      <c r="F40">
        <f t="shared" si="0"/>
        <v>1</v>
      </c>
      <c r="G40" s="43" t="s">
        <v>40</v>
      </c>
    </row>
    <row r="41" spans="1:7" ht="15.75" thickBot="1">
      <c r="A41" s="13" t="s">
        <v>382</v>
      </c>
      <c r="B41" s="15" t="s">
        <v>55</v>
      </c>
      <c r="C41" s="15" t="s">
        <v>284</v>
      </c>
      <c r="D41" s="14">
        <v>0</v>
      </c>
      <c r="E41" s="14" t="s">
        <v>229</v>
      </c>
      <c r="F41">
        <f t="shared" si="0"/>
        <v>1</v>
      </c>
      <c r="G41" s="42" t="s">
        <v>41</v>
      </c>
    </row>
    <row r="42" spans="1:7">
      <c r="A42" s="27" t="s">
        <v>384</v>
      </c>
      <c r="B42" s="28" t="s">
        <v>56</v>
      </c>
      <c r="C42" s="28" t="s">
        <v>383</v>
      </c>
      <c r="D42" s="27" t="s">
        <v>452</v>
      </c>
      <c r="E42" s="27"/>
      <c r="F42">
        <f t="shared" si="0"/>
        <v>1</v>
      </c>
      <c r="G42" s="42" t="s">
        <v>42</v>
      </c>
    </row>
    <row r="43" spans="1:7" ht="15.75" thickBot="1">
      <c r="A43" s="13" t="s">
        <v>385</v>
      </c>
      <c r="B43" s="15" t="s">
        <v>70</v>
      </c>
      <c r="C43" s="15" t="s">
        <v>286</v>
      </c>
      <c r="D43" s="14">
        <v>100</v>
      </c>
      <c r="E43" s="14" t="s">
        <v>229</v>
      </c>
      <c r="F43">
        <f t="shared" si="0"/>
        <v>1</v>
      </c>
      <c r="G43" s="42" t="s">
        <v>43</v>
      </c>
    </row>
    <row r="44" spans="1:7" ht="15.75" thickBot="1">
      <c r="A44" s="13" t="s">
        <v>386</v>
      </c>
      <c r="B44" s="15" t="s">
        <v>73</v>
      </c>
      <c r="C44" s="15" t="s">
        <v>289</v>
      </c>
      <c r="D44" s="14">
        <v>50</v>
      </c>
      <c r="E44" s="14" t="s">
        <v>229</v>
      </c>
      <c r="F44">
        <f t="shared" si="0"/>
        <v>1</v>
      </c>
      <c r="G44" s="43" t="s">
        <v>44</v>
      </c>
    </row>
    <row r="45" spans="1:7" ht="15.75" thickBot="1">
      <c r="A45" s="13" t="s">
        <v>388</v>
      </c>
      <c r="B45" s="15" t="s">
        <v>19</v>
      </c>
      <c r="C45" s="15" t="s">
        <v>387</v>
      </c>
      <c r="D45" s="14" t="s">
        <v>452</v>
      </c>
      <c r="E45" s="14"/>
      <c r="F45">
        <f t="shared" si="0"/>
        <v>1</v>
      </c>
      <c r="G45" s="43" t="s">
        <v>45</v>
      </c>
    </row>
    <row r="46" spans="1:7" ht="15.75" thickBot="1">
      <c r="A46" s="13" t="s">
        <v>389</v>
      </c>
      <c r="B46" s="15" t="s">
        <v>36</v>
      </c>
      <c r="C46" s="15" t="s">
        <v>291</v>
      </c>
      <c r="D46" s="14">
        <v>50</v>
      </c>
      <c r="E46" s="14" t="s">
        <v>229</v>
      </c>
      <c r="F46">
        <f t="shared" si="0"/>
        <v>1</v>
      </c>
      <c r="G46" s="43" t="s">
        <v>46</v>
      </c>
    </row>
    <row r="47" spans="1:7" ht="15.75" thickBot="1">
      <c r="A47" s="13" t="s">
        <v>390</v>
      </c>
      <c r="B47" s="15" t="s">
        <v>75</v>
      </c>
      <c r="C47" s="15" t="s">
        <v>292</v>
      </c>
      <c r="D47" s="14">
        <v>100</v>
      </c>
      <c r="E47" s="14" t="s">
        <v>229</v>
      </c>
      <c r="F47">
        <f t="shared" si="0"/>
        <v>1</v>
      </c>
      <c r="G47" s="43" t="s">
        <v>47</v>
      </c>
    </row>
    <row r="48" spans="1:7" ht="15.75" thickBot="1">
      <c r="A48" s="13" t="s">
        <v>391</v>
      </c>
      <c r="B48" s="15" t="s">
        <v>76</v>
      </c>
      <c r="C48" s="15" t="s">
        <v>293</v>
      </c>
      <c r="D48" s="14">
        <v>100</v>
      </c>
      <c r="E48" s="14" t="s">
        <v>229</v>
      </c>
      <c r="F48">
        <f t="shared" si="0"/>
        <v>1</v>
      </c>
      <c r="G48" s="42" t="s">
        <v>48</v>
      </c>
    </row>
    <row r="49" spans="1:7" ht="15.75" thickBot="1">
      <c r="A49" s="13" t="s">
        <v>392</v>
      </c>
      <c r="B49" s="15" t="s">
        <v>37</v>
      </c>
      <c r="C49" s="15" t="s">
        <v>297</v>
      </c>
      <c r="D49" s="14">
        <v>50</v>
      </c>
      <c r="E49" s="14" t="s">
        <v>229</v>
      </c>
      <c r="F49">
        <f t="shared" si="0"/>
        <v>1</v>
      </c>
      <c r="G49" s="43" t="s">
        <v>49</v>
      </c>
    </row>
    <row r="50" spans="1:7" ht="15.75" thickBot="1">
      <c r="A50" s="13" t="s">
        <v>393</v>
      </c>
      <c r="B50" s="15" t="s">
        <v>38</v>
      </c>
      <c r="C50" s="15" t="s">
        <v>299</v>
      </c>
      <c r="D50" s="14">
        <v>100</v>
      </c>
      <c r="E50" s="14" t="s">
        <v>229</v>
      </c>
      <c r="F50">
        <f t="shared" si="0"/>
        <v>1</v>
      </c>
      <c r="G50" s="42" t="s">
        <v>50</v>
      </c>
    </row>
    <row r="51" spans="1:7" ht="15.75" thickBot="1">
      <c r="A51" s="13" t="s">
        <v>394</v>
      </c>
      <c r="B51" s="15" t="s">
        <v>77</v>
      </c>
      <c r="C51" s="15" t="s">
        <v>300</v>
      </c>
      <c r="D51" s="14">
        <v>44.4</v>
      </c>
      <c r="E51" s="14" t="s">
        <v>229</v>
      </c>
      <c r="F51">
        <f t="shared" si="0"/>
        <v>1</v>
      </c>
      <c r="G51" s="42" t="s">
        <v>51</v>
      </c>
    </row>
    <row r="52" spans="1:7" ht="15.75" thickBot="1">
      <c r="A52" s="13" t="s">
        <v>395</v>
      </c>
      <c r="B52" s="15" t="s">
        <v>78</v>
      </c>
      <c r="C52" s="15" t="s">
        <v>301</v>
      </c>
      <c r="D52" s="14">
        <v>100</v>
      </c>
      <c r="E52" s="14" t="s">
        <v>229</v>
      </c>
      <c r="F52">
        <f t="shared" si="0"/>
        <v>1</v>
      </c>
      <c r="G52" s="43" t="s">
        <v>52</v>
      </c>
    </row>
    <row r="53" spans="1:7" ht="15.75" thickBot="1">
      <c r="A53" s="13" t="s">
        <v>396</v>
      </c>
      <c r="B53" s="15" t="s">
        <v>39</v>
      </c>
      <c r="C53" s="15" t="s">
        <v>303</v>
      </c>
      <c r="D53" s="14">
        <v>33.299999999999997</v>
      </c>
      <c r="E53" s="14" t="s">
        <v>229</v>
      </c>
      <c r="F53">
        <f t="shared" si="0"/>
        <v>1</v>
      </c>
      <c r="G53" s="15" t="s">
        <v>53</v>
      </c>
    </row>
    <row r="54" spans="1:7" ht="15.75" thickBot="1">
      <c r="A54" s="13" t="s">
        <v>397</v>
      </c>
      <c r="B54" s="15" t="s">
        <v>79</v>
      </c>
      <c r="C54" s="15" t="s">
        <v>304</v>
      </c>
      <c r="D54" s="14">
        <v>32.700000000000003</v>
      </c>
      <c r="E54" s="14" t="s">
        <v>229</v>
      </c>
      <c r="F54">
        <f t="shared" si="0"/>
        <v>1</v>
      </c>
      <c r="G54" s="42" t="s">
        <v>54</v>
      </c>
    </row>
    <row r="55" spans="1:7" ht="15.75" thickBot="1">
      <c r="A55" s="13" t="s">
        <v>398</v>
      </c>
      <c r="B55" s="15" t="s">
        <v>40</v>
      </c>
      <c r="C55" s="15" t="s">
        <v>306</v>
      </c>
      <c r="D55" s="14">
        <v>100</v>
      </c>
      <c r="E55" s="14" t="s">
        <v>229</v>
      </c>
      <c r="F55">
        <f t="shared" si="0"/>
        <v>1</v>
      </c>
      <c r="G55" s="43" t="s">
        <v>55</v>
      </c>
    </row>
    <row r="56" spans="1:7" ht="15.75" thickBot="1">
      <c r="A56" s="13" t="s">
        <v>399</v>
      </c>
      <c r="B56" s="15" t="s">
        <v>31</v>
      </c>
      <c r="C56" s="15" t="s">
        <v>259</v>
      </c>
      <c r="D56" s="14" t="s">
        <v>452</v>
      </c>
      <c r="E56" s="14"/>
      <c r="F56">
        <f t="shared" si="0"/>
        <v>1</v>
      </c>
      <c r="G56" s="43" t="s">
        <v>56</v>
      </c>
    </row>
    <row r="57" spans="1:7" ht="15.75" thickBot="1">
      <c r="A57" s="13" t="s">
        <v>400</v>
      </c>
      <c r="B57" s="15" t="s">
        <v>80</v>
      </c>
      <c r="C57" s="15" t="s">
        <v>307</v>
      </c>
      <c r="D57" s="14">
        <v>92.9</v>
      </c>
      <c r="E57" s="14" t="s">
        <v>229</v>
      </c>
      <c r="F57">
        <f t="shared" si="0"/>
        <v>1</v>
      </c>
      <c r="G57" s="43" t="s">
        <v>57</v>
      </c>
    </row>
    <row r="58" spans="1:7" ht="15.75" thickBot="1">
      <c r="A58" s="13" t="s">
        <v>401</v>
      </c>
      <c r="B58" s="15" t="s">
        <v>81</v>
      </c>
      <c r="C58" s="15" t="s">
        <v>308</v>
      </c>
      <c r="D58" s="14">
        <v>45</v>
      </c>
      <c r="E58" s="14" t="s">
        <v>229</v>
      </c>
      <c r="F58">
        <f t="shared" si="0"/>
        <v>1</v>
      </c>
      <c r="G58" s="43" t="s">
        <v>58</v>
      </c>
    </row>
    <row r="59" spans="1:7" ht="15.75" thickBot="1">
      <c r="A59" s="13" t="s">
        <v>402</v>
      </c>
      <c r="B59" s="15" t="s">
        <v>85</v>
      </c>
      <c r="C59" s="15" t="s">
        <v>311</v>
      </c>
      <c r="D59" s="14">
        <v>33.299999999999997</v>
      </c>
      <c r="E59" s="14" t="s">
        <v>229</v>
      </c>
      <c r="F59">
        <f t="shared" si="0"/>
        <v>1</v>
      </c>
      <c r="G59" s="43" t="s">
        <v>59</v>
      </c>
    </row>
    <row r="60" spans="1:7" ht="15.75" thickBot="1">
      <c r="A60" s="13" t="s">
        <v>403</v>
      </c>
      <c r="B60" s="15" t="s">
        <v>41</v>
      </c>
      <c r="C60" s="15" t="s">
        <v>313</v>
      </c>
      <c r="D60" s="14">
        <v>33.299999999999997</v>
      </c>
      <c r="E60" s="14" t="s">
        <v>229</v>
      </c>
      <c r="F60">
        <f t="shared" si="0"/>
        <v>1</v>
      </c>
      <c r="G60" s="15" t="s">
        <v>60</v>
      </c>
    </row>
    <row r="61" spans="1:7" ht="15.75" thickBot="1">
      <c r="A61" s="13" t="s">
        <v>404</v>
      </c>
      <c r="B61" s="15" t="s">
        <v>42</v>
      </c>
      <c r="C61" s="15" t="s">
        <v>315</v>
      </c>
      <c r="D61" s="14">
        <v>66.7</v>
      </c>
      <c r="E61" s="14" t="s">
        <v>229</v>
      </c>
      <c r="F61">
        <f t="shared" si="0"/>
        <v>1</v>
      </c>
      <c r="G61" s="42" t="s">
        <v>61</v>
      </c>
    </row>
    <row r="62" spans="1:7" ht="15.75" thickBot="1">
      <c r="A62" s="13" t="s">
        <v>406</v>
      </c>
      <c r="B62" s="15" t="s">
        <v>43</v>
      </c>
      <c r="C62" s="15" t="s">
        <v>405</v>
      </c>
      <c r="D62" s="14" t="s">
        <v>452</v>
      </c>
      <c r="E62" s="14"/>
      <c r="F62">
        <f t="shared" si="0"/>
        <v>1</v>
      </c>
      <c r="G62" s="43" t="s">
        <v>62</v>
      </c>
    </row>
    <row r="63" spans="1:7" ht="15.75" thickBot="1">
      <c r="A63" s="13" t="s">
        <v>408</v>
      </c>
      <c r="B63" s="15" t="s">
        <v>86</v>
      </c>
      <c r="C63" s="15" t="s">
        <v>407</v>
      </c>
      <c r="D63" s="14" t="s">
        <v>452</v>
      </c>
      <c r="E63" s="14"/>
      <c r="F63">
        <f t="shared" si="0"/>
        <v>1</v>
      </c>
      <c r="G63" s="43" t="s">
        <v>63</v>
      </c>
    </row>
    <row r="64" spans="1:7" ht="15.75" thickBot="1">
      <c r="A64" s="13" t="s">
        <v>409</v>
      </c>
      <c r="B64" s="15" t="s">
        <v>89</v>
      </c>
      <c r="C64" s="15" t="s">
        <v>318</v>
      </c>
      <c r="D64" s="14">
        <v>58.3</v>
      </c>
      <c r="E64" s="14" t="s">
        <v>229</v>
      </c>
      <c r="F64">
        <f t="shared" si="0"/>
        <v>1</v>
      </c>
      <c r="G64" s="43" t="s">
        <v>64</v>
      </c>
    </row>
    <row r="65" spans="1:7" ht="15.75" thickBot="1">
      <c r="A65" s="13" t="s">
        <v>410</v>
      </c>
      <c r="B65" s="15" t="s">
        <v>90</v>
      </c>
      <c r="C65" s="15" t="s">
        <v>319</v>
      </c>
      <c r="D65" s="14">
        <v>41.5</v>
      </c>
      <c r="E65" s="14" t="s">
        <v>229</v>
      </c>
      <c r="F65">
        <f t="shared" si="0"/>
        <v>1</v>
      </c>
      <c r="G65" s="42" t="s">
        <v>65</v>
      </c>
    </row>
    <row r="66" spans="1:7" ht="15.75" thickBot="1">
      <c r="A66" s="13" t="s">
        <v>411</v>
      </c>
      <c r="B66" s="15" t="s">
        <v>91</v>
      </c>
      <c r="C66" s="15" t="s">
        <v>320</v>
      </c>
      <c r="D66" s="14">
        <v>40</v>
      </c>
      <c r="E66" s="14" t="s">
        <v>229</v>
      </c>
      <c r="F66">
        <f t="shared" si="0"/>
        <v>1</v>
      </c>
      <c r="G66" s="15" t="s">
        <v>66</v>
      </c>
    </row>
    <row r="67" spans="1:7" ht="15.75" thickBot="1">
      <c r="A67" s="13" t="s">
        <v>412</v>
      </c>
      <c r="B67" s="15" t="s">
        <v>94</v>
      </c>
      <c r="C67" s="15" t="s">
        <v>321</v>
      </c>
      <c r="D67" s="14">
        <v>42.9</v>
      </c>
      <c r="E67" s="14" t="s">
        <v>229</v>
      </c>
      <c r="F67">
        <f t="shared" ref="F67:F95" si="1">IF(MATCH(G67,B:B,0),1,2)</f>
        <v>1</v>
      </c>
      <c r="G67" s="43" t="s">
        <v>67</v>
      </c>
    </row>
    <row r="68" spans="1:7" ht="15.75" thickBot="1">
      <c r="A68" s="13" t="s">
        <v>414</v>
      </c>
      <c r="B68" s="15" t="s">
        <v>64</v>
      </c>
      <c r="C68" s="15" t="s">
        <v>413</v>
      </c>
      <c r="D68" s="14" t="s">
        <v>452</v>
      </c>
      <c r="E68" s="14"/>
      <c r="F68">
        <f t="shared" si="1"/>
        <v>1</v>
      </c>
      <c r="G68" s="43" t="s">
        <v>68</v>
      </c>
    </row>
    <row r="69" spans="1:7" ht="15.75" thickBot="1">
      <c r="A69" s="27" t="s">
        <v>416</v>
      </c>
      <c r="B69" s="28" t="s">
        <v>95</v>
      </c>
      <c r="C69" s="28" t="s">
        <v>415</v>
      </c>
      <c r="D69" s="27">
        <v>68.8</v>
      </c>
      <c r="E69" s="27" t="s">
        <v>229</v>
      </c>
      <c r="F69">
        <f t="shared" si="1"/>
        <v>1</v>
      </c>
      <c r="G69" s="43" t="s">
        <v>69</v>
      </c>
    </row>
    <row r="70" spans="1:7">
      <c r="A70" s="27" t="s">
        <v>417</v>
      </c>
      <c r="B70" s="29" t="s">
        <v>10</v>
      </c>
      <c r="C70" s="28" t="s">
        <v>236</v>
      </c>
      <c r="D70" s="27">
        <v>75</v>
      </c>
      <c r="E70" s="27" t="s">
        <v>229</v>
      </c>
      <c r="F70">
        <f t="shared" si="1"/>
        <v>1</v>
      </c>
      <c r="G70" s="43" t="s">
        <v>70</v>
      </c>
    </row>
    <row r="71" spans="1:7" ht="15.75" thickBot="1">
      <c r="A71" s="13" t="s">
        <v>418</v>
      </c>
      <c r="B71" s="15" t="s">
        <v>9</v>
      </c>
      <c r="C71" s="15" t="s">
        <v>235</v>
      </c>
      <c r="D71" s="14">
        <v>20</v>
      </c>
      <c r="E71" s="14" t="s">
        <v>229</v>
      </c>
      <c r="F71">
        <f t="shared" si="1"/>
        <v>1</v>
      </c>
      <c r="G71" s="43" t="s">
        <v>71</v>
      </c>
    </row>
    <row r="72" spans="1:7" ht="15.75" thickBot="1">
      <c r="A72" s="13" t="s">
        <v>419</v>
      </c>
      <c r="B72" s="15" t="s">
        <v>11</v>
      </c>
      <c r="C72" s="15" t="s">
        <v>237</v>
      </c>
      <c r="D72" s="14">
        <v>75</v>
      </c>
      <c r="E72" s="14" t="s">
        <v>229</v>
      </c>
      <c r="F72">
        <f t="shared" si="1"/>
        <v>1</v>
      </c>
      <c r="G72" s="43" t="s">
        <v>72</v>
      </c>
    </row>
    <row r="73" spans="1:7" ht="15.75" thickBot="1">
      <c r="A73" s="13" t="s">
        <v>420</v>
      </c>
      <c r="B73" s="15" t="s">
        <v>52</v>
      </c>
      <c r="C73" s="15" t="s">
        <v>273</v>
      </c>
      <c r="D73" s="14">
        <v>100</v>
      </c>
      <c r="E73" s="14" t="s">
        <v>229</v>
      </c>
      <c r="F73">
        <f t="shared" si="1"/>
        <v>1</v>
      </c>
      <c r="G73" s="43" t="s">
        <v>73</v>
      </c>
    </row>
    <row r="74" spans="1:7" ht="15.75" thickBot="1">
      <c r="A74" s="13" t="s">
        <v>421</v>
      </c>
      <c r="B74" s="17" t="s">
        <v>67</v>
      </c>
      <c r="C74" s="15" t="s">
        <v>269</v>
      </c>
      <c r="D74" s="14">
        <v>37.9</v>
      </c>
      <c r="E74" s="14" t="s">
        <v>229</v>
      </c>
      <c r="F74">
        <f t="shared" si="1"/>
        <v>1</v>
      </c>
      <c r="G74" s="43" t="s">
        <v>74</v>
      </c>
    </row>
    <row r="75" spans="1:7" ht="15.75" thickBot="1">
      <c r="A75" s="13" t="s">
        <v>423</v>
      </c>
      <c r="B75" s="15" t="s">
        <v>58</v>
      </c>
      <c r="C75" s="15" t="s">
        <v>422</v>
      </c>
      <c r="D75" s="14">
        <v>100</v>
      </c>
      <c r="E75" s="14" t="s">
        <v>229</v>
      </c>
      <c r="F75">
        <f t="shared" si="1"/>
        <v>1</v>
      </c>
      <c r="G75" s="42" t="s">
        <v>75</v>
      </c>
    </row>
    <row r="76" spans="1:7" ht="15.75" thickBot="1">
      <c r="A76" s="13" t="s">
        <v>424</v>
      </c>
      <c r="B76" s="15" t="s">
        <v>59</v>
      </c>
      <c r="C76" s="15" t="s">
        <v>252</v>
      </c>
      <c r="D76" s="14">
        <v>61.5</v>
      </c>
      <c r="E76" s="14" t="s">
        <v>229</v>
      </c>
      <c r="F76">
        <f t="shared" si="1"/>
        <v>1</v>
      </c>
      <c r="G76" s="42" t="s">
        <v>76</v>
      </c>
    </row>
    <row r="77" spans="1:7" ht="15.75" thickBot="1">
      <c r="A77" s="13" t="s">
        <v>426</v>
      </c>
      <c r="B77" s="15" t="s">
        <v>425</v>
      </c>
      <c r="C77" s="15" t="s">
        <v>260</v>
      </c>
      <c r="D77" s="14">
        <v>100</v>
      </c>
      <c r="E77" s="14" t="s">
        <v>229</v>
      </c>
      <c r="F77">
        <f t="shared" si="1"/>
        <v>1</v>
      </c>
      <c r="G77" s="43" t="s">
        <v>77</v>
      </c>
    </row>
    <row r="78" spans="1:7" ht="15.75" thickBot="1">
      <c r="A78" s="13" t="s">
        <v>427</v>
      </c>
      <c r="B78" s="15" t="s">
        <v>62</v>
      </c>
      <c r="C78" s="15" t="s">
        <v>264</v>
      </c>
      <c r="D78" s="14" t="s">
        <v>452</v>
      </c>
      <c r="E78" s="14"/>
      <c r="F78">
        <f t="shared" si="1"/>
        <v>1</v>
      </c>
      <c r="G78" s="43" t="s">
        <v>78</v>
      </c>
    </row>
    <row r="79" spans="1:7" ht="15.75" thickBot="1">
      <c r="A79" s="13" t="s">
        <v>428</v>
      </c>
      <c r="B79" s="15" t="s">
        <v>63</v>
      </c>
      <c r="C79" s="15" t="s">
        <v>295</v>
      </c>
      <c r="D79" s="14">
        <v>100</v>
      </c>
      <c r="E79" s="14" t="s">
        <v>229</v>
      </c>
      <c r="F79">
        <f t="shared" si="1"/>
        <v>1</v>
      </c>
      <c r="G79" s="43" t="s">
        <v>79</v>
      </c>
    </row>
    <row r="80" spans="1:7" ht="15.75" thickBot="1">
      <c r="A80" s="13" t="s">
        <v>429</v>
      </c>
      <c r="B80" s="17" t="s">
        <v>71</v>
      </c>
      <c r="C80" s="15" t="s">
        <v>287</v>
      </c>
      <c r="D80" s="14">
        <v>42.9</v>
      </c>
      <c r="E80" s="14" t="s">
        <v>229</v>
      </c>
      <c r="F80">
        <f t="shared" si="1"/>
        <v>1</v>
      </c>
      <c r="G80" s="43" t="s">
        <v>80</v>
      </c>
    </row>
    <row r="81" spans="1:7" ht="15.75" thickBot="1">
      <c r="A81" s="13" t="s">
        <v>431</v>
      </c>
      <c r="B81" s="15" t="s">
        <v>69</v>
      </c>
      <c r="C81" s="15" t="s">
        <v>430</v>
      </c>
      <c r="D81" s="14" t="s">
        <v>452</v>
      </c>
      <c r="E81" s="14"/>
      <c r="F81">
        <f t="shared" si="1"/>
        <v>1</v>
      </c>
      <c r="G81" s="43" t="s">
        <v>81</v>
      </c>
    </row>
    <row r="82" spans="1:7" ht="15.75" thickBot="1">
      <c r="A82" s="13" t="s">
        <v>433</v>
      </c>
      <c r="B82" s="15" t="s">
        <v>20</v>
      </c>
      <c r="C82" s="15" t="s">
        <v>432</v>
      </c>
      <c r="D82" s="14" t="s">
        <v>452</v>
      </c>
      <c r="E82" s="14"/>
      <c r="F82">
        <f t="shared" si="1"/>
        <v>1</v>
      </c>
      <c r="G82" s="43" t="s">
        <v>82</v>
      </c>
    </row>
    <row r="83" spans="1:7" ht="15.75" thickBot="1">
      <c r="A83" s="13" t="s">
        <v>435</v>
      </c>
      <c r="B83" s="15" t="s">
        <v>44</v>
      </c>
      <c r="C83" s="15" t="s">
        <v>434</v>
      </c>
      <c r="D83" s="14" t="s">
        <v>452</v>
      </c>
      <c r="E83" s="14"/>
      <c r="F83">
        <f t="shared" si="1"/>
        <v>1</v>
      </c>
      <c r="G83" s="43" t="s">
        <v>83</v>
      </c>
    </row>
    <row r="84" spans="1:7" ht="15.75" thickBot="1">
      <c r="A84" s="13" t="s">
        <v>437</v>
      </c>
      <c r="B84" s="15" t="s">
        <v>51</v>
      </c>
      <c r="C84" s="15" t="s">
        <v>436</v>
      </c>
      <c r="D84" s="14" t="s">
        <v>452</v>
      </c>
      <c r="E84" s="14"/>
      <c r="F84">
        <f t="shared" si="1"/>
        <v>1</v>
      </c>
      <c r="G84" s="15" t="s">
        <v>84</v>
      </c>
    </row>
    <row r="85" spans="1:7" ht="15.75" thickBot="1">
      <c r="A85" s="13" t="s">
        <v>439</v>
      </c>
      <c r="B85" s="15" t="s">
        <v>57</v>
      </c>
      <c r="C85" s="15" t="s">
        <v>438</v>
      </c>
      <c r="D85" s="14" t="s">
        <v>452</v>
      </c>
      <c r="E85" s="14"/>
      <c r="F85">
        <f t="shared" si="1"/>
        <v>1</v>
      </c>
      <c r="G85" s="42" t="s">
        <v>85</v>
      </c>
    </row>
    <row r="86" spans="1:7" ht="15.75" thickBot="1">
      <c r="A86" s="13" t="s">
        <v>440</v>
      </c>
      <c r="B86" s="15" t="s">
        <v>72</v>
      </c>
      <c r="C86" s="15" t="s">
        <v>288</v>
      </c>
      <c r="D86" s="14">
        <v>0</v>
      </c>
      <c r="E86" s="14" t="s">
        <v>229</v>
      </c>
      <c r="F86">
        <f t="shared" si="1"/>
        <v>1</v>
      </c>
      <c r="G86" s="43" t="s">
        <v>86</v>
      </c>
    </row>
    <row r="87" spans="1:7" ht="15.75" thickBot="1">
      <c r="A87" s="13" t="s">
        <v>441</v>
      </c>
      <c r="B87" s="17" t="s">
        <v>83</v>
      </c>
      <c r="C87" s="15" t="s">
        <v>309</v>
      </c>
      <c r="D87" s="14">
        <v>48.6</v>
      </c>
      <c r="E87" s="14" t="s">
        <v>229</v>
      </c>
      <c r="F87">
        <f t="shared" si="1"/>
        <v>1</v>
      </c>
      <c r="G87" s="43" t="s">
        <v>87</v>
      </c>
    </row>
    <row r="88" spans="1:7" ht="15.75" thickBot="1">
      <c r="A88" s="13" t="s">
        <v>443</v>
      </c>
      <c r="B88" s="15" t="s">
        <v>74</v>
      </c>
      <c r="C88" s="15" t="s">
        <v>442</v>
      </c>
      <c r="D88" s="14" t="s">
        <v>452</v>
      </c>
      <c r="E88" s="14"/>
      <c r="F88">
        <f t="shared" si="1"/>
        <v>1</v>
      </c>
      <c r="G88" s="15" t="s">
        <v>88</v>
      </c>
    </row>
    <row r="89" spans="1:7" ht="15.75" thickBot="1">
      <c r="A89" s="13" t="s">
        <v>444</v>
      </c>
      <c r="B89" s="15" t="s">
        <v>84</v>
      </c>
      <c r="C89" s="15" t="s">
        <v>310</v>
      </c>
      <c r="D89" s="14">
        <v>50</v>
      </c>
      <c r="E89" s="14" t="s">
        <v>229</v>
      </c>
      <c r="F89">
        <f t="shared" si="1"/>
        <v>1</v>
      </c>
      <c r="G89" s="42" t="s">
        <v>89</v>
      </c>
    </row>
    <row r="90" spans="1:7" ht="15.75" thickBot="1">
      <c r="A90" s="13" t="s">
        <v>446</v>
      </c>
      <c r="B90" s="15" t="s">
        <v>82</v>
      </c>
      <c r="C90" s="15" t="s">
        <v>445</v>
      </c>
      <c r="D90" s="14" t="s">
        <v>452</v>
      </c>
      <c r="E90" s="14"/>
      <c r="F90">
        <f t="shared" si="1"/>
        <v>1</v>
      </c>
      <c r="G90" s="43" t="s">
        <v>90</v>
      </c>
    </row>
    <row r="91" spans="1:7" ht="15.75" thickBot="1">
      <c r="A91" s="13" t="s">
        <v>448</v>
      </c>
      <c r="B91" s="15" t="s">
        <v>93</v>
      </c>
      <c r="C91" s="15" t="s">
        <v>447</v>
      </c>
      <c r="D91" s="14" t="s">
        <v>452</v>
      </c>
      <c r="E91" s="14"/>
      <c r="F91">
        <f t="shared" si="1"/>
        <v>1</v>
      </c>
      <c r="G91" s="42" t="s">
        <v>91</v>
      </c>
    </row>
    <row r="92" spans="1:7" ht="15.75" thickBot="1">
      <c r="A92" s="13" t="s">
        <v>449</v>
      </c>
      <c r="B92" s="17" t="s">
        <v>87</v>
      </c>
      <c r="C92" s="15" t="s">
        <v>316</v>
      </c>
      <c r="D92" s="14">
        <v>54.5</v>
      </c>
      <c r="E92" s="14" t="s">
        <v>229</v>
      </c>
      <c r="F92">
        <f t="shared" si="1"/>
        <v>1</v>
      </c>
      <c r="G92" s="43" t="s">
        <v>92</v>
      </c>
    </row>
    <row r="93" spans="1:7" ht="15.75" thickBot="1">
      <c r="A93" s="13" t="s">
        <v>450</v>
      </c>
      <c r="B93" s="15" t="s">
        <v>53</v>
      </c>
      <c r="C93" s="15" t="s">
        <v>279</v>
      </c>
      <c r="D93" s="14">
        <v>100</v>
      </c>
      <c r="E93" s="14" t="s">
        <v>229</v>
      </c>
      <c r="F93">
        <f t="shared" si="1"/>
        <v>1</v>
      </c>
      <c r="G93" s="43" t="s">
        <v>93</v>
      </c>
    </row>
    <row r="94" spans="1:7" ht="15.75" thickBot="1">
      <c r="A94" s="13" t="s">
        <v>451</v>
      </c>
      <c r="B94" s="15" t="s">
        <v>88</v>
      </c>
      <c r="C94" s="15" t="s">
        <v>317</v>
      </c>
      <c r="D94" s="14">
        <v>0</v>
      </c>
      <c r="E94" s="14" t="s">
        <v>229</v>
      </c>
      <c r="F94">
        <f t="shared" si="1"/>
        <v>1</v>
      </c>
      <c r="G94" s="42" t="s">
        <v>94</v>
      </c>
    </row>
    <row r="95" spans="1:7" ht="15.75" thickBot="1">
      <c r="A95" s="13" t="s">
        <v>453</v>
      </c>
      <c r="B95" s="15" t="s">
        <v>92</v>
      </c>
      <c r="C95" s="15" t="s">
        <v>322</v>
      </c>
      <c r="D95" s="14">
        <v>50</v>
      </c>
      <c r="E95" s="14" t="s">
        <v>229</v>
      </c>
      <c r="F95">
        <f t="shared" si="1"/>
        <v>1</v>
      </c>
      <c r="G95" s="45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73" workbookViewId="0">
      <selection activeCell="E2" sqref="E2:E95"/>
    </sheetView>
  </sheetViews>
  <sheetFormatPr defaultRowHeight="15"/>
  <cols>
    <col min="1" max="1" width="9.28515625" customWidth="1"/>
    <col min="2" max="2" width="46.5703125" customWidth="1"/>
    <col min="3" max="3" width="33.7109375" hidden="1" customWidth="1"/>
    <col min="4" max="4" width="45" customWidth="1"/>
    <col min="6" max="6" width="69.7109375" customWidth="1"/>
  </cols>
  <sheetData>
    <row r="1" spans="1:6" ht="45.75" thickBot="1">
      <c r="A1" s="11" t="s">
        <v>324</v>
      </c>
      <c r="B1" s="12" t="s">
        <v>325</v>
      </c>
      <c r="C1" s="12" t="s">
        <v>326</v>
      </c>
      <c r="D1" s="12" t="s">
        <v>327</v>
      </c>
    </row>
    <row r="2" spans="1:6" ht="15.75" thickBot="1">
      <c r="A2" s="13" t="s">
        <v>329</v>
      </c>
      <c r="B2" s="15" t="s">
        <v>2</v>
      </c>
      <c r="C2" s="15" t="s">
        <v>228</v>
      </c>
      <c r="D2" s="15">
        <v>65.5</v>
      </c>
      <c r="E2">
        <f>IF(MATCH(F2,B:B,0),1,2)</f>
        <v>1</v>
      </c>
      <c r="F2" s="41" t="s">
        <v>2</v>
      </c>
    </row>
    <row r="3" spans="1:6" ht="15.75" thickBot="1">
      <c r="A3" s="13" t="s">
        <v>330</v>
      </c>
      <c r="B3" s="15" t="s">
        <v>3</v>
      </c>
      <c r="C3" s="15" t="s">
        <v>230</v>
      </c>
      <c r="D3" s="15">
        <v>60</v>
      </c>
      <c r="E3">
        <f t="shared" ref="E3:E66" si="0">IF(MATCH(F3,B:B,0),1,2)</f>
        <v>1</v>
      </c>
      <c r="F3" s="42" t="s">
        <v>3</v>
      </c>
    </row>
    <row r="4" spans="1:6" ht="30.75" thickBot="1">
      <c r="A4" s="13" t="s">
        <v>331</v>
      </c>
      <c r="B4" s="15" t="s">
        <v>4</v>
      </c>
      <c r="C4" s="15" t="s">
        <v>332</v>
      </c>
      <c r="D4" s="15">
        <v>0</v>
      </c>
      <c r="E4">
        <f t="shared" si="0"/>
        <v>1</v>
      </c>
      <c r="F4" s="42" t="s">
        <v>4</v>
      </c>
    </row>
    <row r="5" spans="1:6" ht="15.75" thickBot="1">
      <c r="A5" s="13" t="s">
        <v>333</v>
      </c>
      <c r="B5" s="15" t="s">
        <v>5</v>
      </c>
      <c r="C5" s="15" t="s">
        <v>232</v>
      </c>
      <c r="D5" s="15">
        <v>72.81</v>
      </c>
      <c r="E5">
        <f t="shared" si="0"/>
        <v>1</v>
      </c>
      <c r="F5" s="43" t="s">
        <v>5</v>
      </c>
    </row>
    <row r="6" spans="1:6" ht="15.75" thickBot="1">
      <c r="A6" s="13" t="s">
        <v>334</v>
      </c>
      <c r="B6" s="15" t="s">
        <v>6</v>
      </c>
      <c r="C6" s="15" t="s">
        <v>233</v>
      </c>
      <c r="D6" s="15">
        <v>60.35</v>
      </c>
      <c r="E6">
        <f t="shared" si="0"/>
        <v>1</v>
      </c>
      <c r="F6" s="42" t="s">
        <v>6</v>
      </c>
    </row>
    <row r="7" spans="1:6" ht="15.75" thickBot="1">
      <c r="A7" s="13" t="s">
        <v>335</v>
      </c>
      <c r="B7" s="15" t="s">
        <v>7</v>
      </c>
      <c r="C7" s="15" t="s">
        <v>336</v>
      </c>
      <c r="D7" s="15" t="s">
        <v>337</v>
      </c>
      <c r="E7">
        <f t="shared" si="0"/>
        <v>1</v>
      </c>
      <c r="F7" s="42" t="s">
        <v>7</v>
      </c>
    </row>
    <row r="8" spans="1:6" ht="15.75" thickBot="1">
      <c r="A8" s="13" t="s">
        <v>338</v>
      </c>
      <c r="B8" s="15" t="s">
        <v>8</v>
      </c>
      <c r="C8" s="15" t="s">
        <v>234</v>
      </c>
      <c r="D8" s="15">
        <v>100</v>
      </c>
      <c r="E8">
        <f t="shared" si="0"/>
        <v>1</v>
      </c>
      <c r="F8" s="42" t="s">
        <v>8</v>
      </c>
    </row>
    <row r="9" spans="1:6" ht="15.75" thickBot="1">
      <c r="A9" s="13" t="s">
        <v>339</v>
      </c>
      <c r="B9" s="15" t="s">
        <v>12</v>
      </c>
      <c r="C9" s="15" t="s">
        <v>340</v>
      </c>
      <c r="D9" s="15" t="s">
        <v>337</v>
      </c>
      <c r="E9">
        <f t="shared" si="0"/>
        <v>1</v>
      </c>
      <c r="F9" s="42" t="s">
        <v>9</v>
      </c>
    </row>
    <row r="10" spans="1:6" ht="15.75" thickBot="1">
      <c r="A10" s="13" t="s">
        <v>341</v>
      </c>
      <c r="B10" s="15" t="s">
        <v>13</v>
      </c>
      <c r="C10" s="15" t="s">
        <v>342</v>
      </c>
      <c r="D10" s="15" t="s">
        <v>337</v>
      </c>
      <c r="E10">
        <f t="shared" si="0"/>
        <v>1</v>
      </c>
      <c r="F10" s="42" t="s">
        <v>10</v>
      </c>
    </row>
    <row r="11" spans="1:6" ht="15.75" thickBot="1">
      <c r="A11" s="13" t="s">
        <v>343</v>
      </c>
      <c r="B11" s="15" t="s">
        <v>14</v>
      </c>
      <c r="C11" s="15" t="s">
        <v>238</v>
      </c>
      <c r="D11" s="15">
        <v>40</v>
      </c>
      <c r="E11">
        <f t="shared" si="0"/>
        <v>1</v>
      </c>
      <c r="F11" s="42" t="s">
        <v>11</v>
      </c>
    </row>
    <row r="12" spans="1:6" ht="15.75" thickBot="1">
      <c r="A12" s="13" t="s">
        <v>344</v>
      </c>
      <c r="B12" s="15" t="s">
        <v>22</v>
      </c>
      <c r="C12" s="15" t="s">
        <v>345</v>
      </c>
      <c r="D12" s="15" t="s">
        <v>337</v>
      </c>
      <c r="E12">
        <f t="shared" si="0"/>
        <v>1</v>
      </c>
      <c r="F12" s="43" t="s">
        <v>12</v>
      </c>
    </row>
    <row r="13" spans="1:6" ht="15.75" thickBot="1">
      <c r="A13" s="13" t="s">
        <v>346</v>
      </c>
      <c r="B13" s="15" t="s">
        <v>24</v>
      </c>
      <c r="C13" s="15" t="s">
        <v>347</v>
      </c>
      <c r="D13" s="15" t="s">
        <v>337</v>
      </c>
      <c r="E13">
        <f t="shared" si="0"/>
        <v>1</v>
      </c>
      <c r="F13" s="42" t="s">
        <v>13</v>
      </c>
    </row>
    <row r="14" spans="1:6" ht="15.75" thickBot="1">
      <c r="A14" s="13" t="s">
        <v>348</v>
      </c>
      <c r="B14" s="15" t="s">
        <v>23</v>
      </c>
      <c r="C14" s="15" t="s">
        <v>240</v>
      </c>
      <c r="D14" s="15">
        <v>100</v>
      </c>
      <c r="E14">
        <f t="shared" si="0"/>
        <v>1</v>
      </c>
      <c r="F14" s="43" t="s">
        <v>14</v>
      </c>
    </row>
    <row r="15" spans="1:6" ht="15.75" thickBot="1">
      <c r="A15" s="13" t="s">
        <v>349</v>
      </c>
      <c r="B15" s="15" t="s">
        <v>15</v>
      </c>
      <c r="C15" s="15" t="s">
        <v>241</v>
      </c>
      <c r="D15" s="15">
        <v>76.92</v>
      </c>
      <c r="E15">
        <f t="shared" si="0"/>
        <v>1</v>
      </c>
      <c r="F15" s="44" t="s">
        <v>15</v>
      </c>
    </row>
    <row r="16" spans="1:6" ht="15.75" thickBot="1">
      <c r="A16" s="13" t="s">
        <v>350</v>
      </c>
      <c r="B16" s="15" t="s">
        <v>25</v>
      </c>
      <c r="C16" s="15" t="s">
        <v>243</v>
      </c>
      <c r="D16" s="15">
        <v>100</v>
      </c>
      <c r="E16">
        <f t="shared" si="0"/>
        <v>1</v>
      </c>
      <c r="F16" s="43" t="s">
        <v>16</v>
      </c>
    </row>
    <row r="17" spans="1:6" ht="15.75" thickBot="1">
      <c r="A17" s="13" t="s">
        <v>351</v>
      </c>
      <c r="B17" s="15" t="s">
        <v>26</v>
      </c>
      <c r="C17" s="15" t="s">
        <v>245</v>
      </c>
      <c r="D17" s="15">
        <v>100</v>
      </c>
      <c r="E17">
        <f t="shared" si="0"/>
        <v>1</v>
      </c>
      <c r="F17" s="42" t="s">
        <v>17</v>
      </c>
    </row>
    <row r="18" spans="1:6" ht="15.75" thickBot="1">
      <c r="A18" s="13" t="s">
        <v>352</v>
      </c>
      <c r="B18" s="15" t="s">
        <v>27</v>
      </c>
      <c r="C18" s="15" t="s">
        <v>246</v>
      </c>
      <c r="D18" s="15">
        <v>100</v>
      </c>
      <c r="E18">
        <f t="shared" si="0"/>
        <v>1</v>
      </c>
      <c r="F18" s="43" t="s">
        <v>18</v>
      </c>
    </row>
    <row r="19" spans="1:6" ht="15.75" thickBot="1">
      <c r="A19" s="13" t="s">
        <v>353</v>
      </c>
      <c r="B19" s="15" t="s">
        <v>28</v>
      </c>
      <c r="C19" s="15" t="s">
        <v>248</v>
      </c>
      <c r="D19" s="15">
        <v>80</v>
      </c>
      <c r="E19">
        <f t="shared" si="0"/>
        <v>1</v>
      </c>
      <c r="F19" s="43" t="s">
        <v>19</v>
      </c>
    </row>
    <row r="20" spans="1:6" ht="15.75" thickBot="1">
      <c r="A20" s="13" t="s">
        <v>354</v>
      </c>
      <c r="B20" s="15" t="s">
        <v>16</v>
      </c>
      <c r="C20" s="15" t="s">
        <v>355</v>
      </c>
      <c r="D20" s="15" t="s">
        <v>337</v>
      </c>
      <c r="E20">
        <f t="shared" si="0"/>
        <v>1</v>
      </c>
      <c r="F20" s="43" t="s">
        <v>20</v>
      </c>
    </row>
    <row r="21" spans="1:6" ht="15.75" thickBot="1">
      <c r="A21" s="13" t="s">
        <v>356</v>
      </c>
      <c r="B21" s="15" t="s">
        <v>17</v>
      </c>
      <c r="C21" s="15" t="s">
        <v>357</v>
      </c>
      <c r="D21" s="15" t="s">
        <v>337</v>
      </c>
      <c r="E21">
        <f t="shared" si="0"/>
        <v>1</v>
      </c>
      <c r="F21" s="15" t="s">
        <v>21</v>
      </c>
    </row>
    <row r="22" spans="1:6" ht="15.75" thickBot="1">
      <c r="A22" s="13" t="s">
        <v>358</v>
      </c>
      <c r="B22" s="15" t="s">
        <v>18</v>
      </c>
      <c r="C22" s="15" t="s">
        <v>253</v>
      </c>
      <c r="D22" s="15">
        <v>35</v>
      </c>
      <c r="E22">
        <f t="shared" si="0"/>
        <v>1</v>
      </c>
      <c r="F22" s="42" t="s">
        <v>22</v>
      </c>
    </row>
    <row r="23" spans="1:6" ht="15.75" thickBot="1">
      <c r="A23" s="13" t="s">
        <v>359</v>
      </c>
      <c r="B23" s="15" t="s">
        <v>29</v>
      </c>
      <c r="C23" s="15" t="s">
        <v>255</v>
      </c>
      <c r="D23" s="15">
        <v>100</v>
      </c>
      <c r="E23">
        <f t="shared" si="0"/>
        <v>1</v>
      </c>
      <c r="F23" s="42" t="s">
        <v>23</v>
      </c>
    </row>
    <row r="24" spans="1:6" ht="30.75" thickBot="1">
      <c r="A24" s="13" t="s">
        <v>360</v>
      </c>
      <c r="B24" s="15" t="s">
        <v>60</v>
      </c>
      <c r="C24" s="15" t="s">
        <v>257</v>
      </c>
      <c r="D24" s="15">
        <v>87.78</v>
      </c>
      <c r="E24">
        <f t="shared" si="0"/>
        <v>1</v>
      </c>
      <c r="F24" s="43" t="s">
        <v>24</v>
      </c>
    </row>
    <row r="25" spans="1:6" ht="15.75" thickBot="1">
      <c r="A25" s="13" t="s">
        <v>361</v>
      </c>
      <c r="B25" s="15" t="s">
        <v>30</v>
      </c>
      <c r="C25" s="15" t="s">
        <v>362</v>
      </c>
      <c r="D25" s="15">
        <v>100</v>
      </c>
      <c r="E25">
        <f t="shared" si="0"/>
        <v>1</v>
      </c>
      <c r="F25" s="42" t="s">
        <v>25</v>
      </c>
    </row>
    <row r="26" spans="1:6" ht="15.75" thickBot="1">
      <c r="A26" s="13" t="s">
        <v>363</v>
      </c>
      <c r="B26" s="15" t="s">
        <v>45</v>
      </c>
      <c r="C26" s="15" t="s">
        <v>364</v>
      </c>
      <c r="D26" s="15" t="s">
        <v>337</v>
      </c>
      <c r="E26">
        <f t="shared" si="0"/>
        <v>1</v>
      </c>
      <c r="F26" s="42" t="s">
        <v>26</v>
      </c>
    </row>
    <row r="27" spans="1:6" ht="15.75" thickBot="1">
      <c r="A27" s="13" t="s">
        <v>365</v>
      </c>
      <c r="B27" s="15" t="s">
        <v>65</v>
      </c>
      <c r="C27" s="15" t="s">
        <v>261</v>
      </c>
      <c r="D27" s="15">
        <v>63.33</v>
      </c>
      <c r="E27">
        <f t="shared" si="0"/>
        <v>1</v>
      </c>
      <c r="F27" s="42" t="s">
        <v>27</v>
      </c>
    </row>
    <row r="28" spans="1:6" ht="15.75" thickBot="1">
      <c r="A28" s="13" t="s">
        <v>366</v>
      </c>
      <c r="B28" s="15" t="s">
        <v>46</v>
      </c>
      <c r="C28" s="15" t="s">
        <v>262</v>
      </c>
      <c r="D28" s="15">
        <v>75.709999999999994</v>
      </c>
      <c r="E28">
        <f t="shared" si="0"/>
        <v>1</v>
      </c>
      <c r="F28" s="43" t="s">
        <v>28</v>
      </c>
    </row>
    <row r="29" spans="1:6" ht="15.75" thickBot="1">
      <c r="A29" s="13" t="s">
        <v>367</v>
      </c>
      <c r="B29" s="15" t="s">
        <v>47</v>
      </c>
      <c r="C29" s="15" t="s">
        <v>267</v>
      </c>
      <c r="D29" s="15">
        <v>93.33</v>
      </c>
      <c r="E29">
        <f t="shared" si="0"/>
        <v>1</v>
      </c>
      <c r="F29" s="43" t="s">
        <v>29</v>
      </c>
    </row>
    <row r="30" spans="1:6" ht="15.75" thickBot="1">
      <c r="A30" s="13" t="s">
        <v>368</v>
      </c>
      <c r="B30" s="15" t="s">
        <v>66</v>
      </c>
      <c r="C30" s="15" t="s">
        <v>266</v>
      </c>
      <c r="D30" s="15">
        <v>46.66</v>
      </c>
      <c r="E30">
        <f t="shared" si="0"/>
        <v>1</v>
      </c>
      <c r="F30" s="42" t="s">
        <v>30</v>
      </c>
    </row>
    <row r="31" spans="1:6" ht="15.75" thickBot="1">
      <c r="A31" s="13" t="s">
        <v>369</v>
      </c>
      <c r="B31" s="15" t="s">
        <v>48</v>
      </c>
      <c r="C31" s="15" t="s">
        <v>268</v>
      </c>
      <c r="D31" s="15">
        <v>75</v>
      </c>
      <c r="E31">
        <f t="shared" si="0"/>
        <v>1</v>
      </c>
      <c r="F31" s="42" t="s">
        <v>31</v>
      </c>
    </row>
    <row r="32" spans="1:6">
      <c r="A32" s="27" t="s">
        <v>370</v>
      </c>
      <c r="B32" s="28" t="s">
        <v>32</v>
      </c>
      <c r="C32" s="16" t="s">
        <v>271</v>
      </c>
      <c r="D32" s="28">
        <v>63.33</v>
      </c>
      <c r="E32">
        <f t="shared" si="0"/>
        <v>1</v>
      </c>
      <c r="F32" s="42" t="s">
        <v>32</v>
      </c>
    </row>
    <row r="33" spans="1:6" ht="15.75" thickBot="1">
      <c r="A33" s="13" t="s">
        <v>371</v>
      </c>
      <c r="B33" s="15" t="s">
        <v>49</v>
      </c>
      <c r="C33" s="15" t="s">
        <v>272</v>
      </c>
      <c r="D33" s="15">
        <v>100</v>
      </c>
      <c r="E33">
        <f t="shared" si="0"/>
        <v>1</v>
      </c>
      <c r="F33" s="43" t="s">
        <v>33</v>
      </c>
    </row>
    <row r="34" spans="1:6" ht="15.75" thickBot="1">
      <c r="A34" s="13" t="s">
        <v>372</v>
      </c>
      <c r="B34" s="15" t="s">
        <v>50</v>
      </c>
      <c r="C34" s="15" t="s">
        <v>373</v>
      </c>
      <c r="D34" s="15" t="s">
        <v>337</v>
      </c>
      <c r="E34">
        <f t="shared" si="0"/>
        <v>1</v>
      </c>
      <c r="F34" s="42" t="s">
        <v>34</v>
      </c>
    </row>
    <row r="35" spans="1:6" ht="15.75" thickBot="1">
      <c r="A35" s="13" t="s">
        <v>374</v>
      </c>
      <c r="B35" s="15" t="s">
        <v>33</v>
      </c>
      <c r="C35" s="15" t="s">
        <v>375</v>
      </c>
      <c r="D35" s="15" t="s">
        <v>337</v>
      </c>
      <c r="E35">
        <f t="shared" si="0"/>
        <v>1</v>
      </c>
      <c r="F35" s="43" t="s">
        <v>35</v>
      </c>
    </row>
    <row r="36" spans="1:6" ht="15.75" thickBot="1">
      <c r="A36" s="13" t="s">
        <v>376</v>
      </c>
      <c r="B36" s="15" t="s">
        <v>34</v>
      </c>
      <c r="C36" s="15" t="s">
        <v>275</v>
      </c>
      <c r="D36" s="15">
        <v>80</v>
      </c>
      <c r="E36">
        <f t="shared" si="0"/>
        <v>1</v>
      </c>
      <c r="F36" s="15" t="s">
        <v>36</v>
      </c>
    </row>
    <row r="37" spans="1:6" ht="15" customHeight="1">
      <c r="A37" s="27" t="s">
        <v>377</v>
      </c>
      <c r="B37" s="28" t="s">
        <v>35</v>
      </c>
      <c r="C37" s="28" t="s">
        <v>277</v>
      </c>
      <c r="D37" s="28">
        <v>67.98</v>
      </c>
      <c r="E37">
        <f t="shared" si="0"/>
        <v>1</v>
      </c>
      <c r="F37" s="43" t="s">
        <v>37</v>
      </c>
    </row>
    <row r="38" spans="1:6" ht="30.75" thickBot="1">
      <c r="A38" s="13" t="s">
        <v>378</v>
      </c>
      <c r="B38" s="15" t="s">
        <v>68</v>
      </c>
      <c r="C38" s="15" t="s">
        <v>278</v>
      </c>
      <c r="D38" s="15">
        <v>100</v>
      </c>
      <c r="E38">
        <f t="shared" si="0"/>
        <v>1</v>
      </c>
      <c r="F38" s="42" t="s">
        <v>38</v>
      </c>
    </row>
    <row r="39" spans="1:6" ht="15.75" thickBot="1">
      <c r="A39" s="13" t="s">
        <v>379</v>
      </c>
      <c r="B39" s="15" t="s">
        <v>54</v>
      </c>
      <c r="C39" s="15" t="s">
        <v>281</v>
      </c>
      <c r="D39" s="15">
        <v>40</v>
      </c>
      <c r="E39">
        <f t="shared" si="0"/>
        <v>1</v>
      </c>
      <c r="F39" s="43" t="s">
        <v>39</v>
      </c>
    </row>
    <row r="40" spans="1:6" ht="15.75" thickBot="1">
      <c r="A40" s="13" t="s">
        <v>380</v>
      </c>
      <c r="B40" s="15" t="s">
        <v>21</v>
      </c>
      <c r="C40" s="15" t="s">
        <v>283</v>
      </c>
      <c r="D40" s="15">
        <v>100</v>
      </c>
      <c r="E40">
        <f t="shared" si="0"/>
        <v>1</v>
      </c>
      <c r="F40" s="43" t="s">
        <v>40</v>
      </c>
    </row>
    <row r="41" spans="1:6" ht="15.75" thickBot="1">
      <c r="A41" s="13" t="s">
        <v>381</v>
      </c>
      <c r="B41" s="15" t="s">
        <v>55</v>
      </c>
      <c r="C41" s="15" t="s">
        <v>284</v>
      </c>
      <c r="D41" s="15">
        <v>0</v>
      </c>
      <c r="E41">
        <f t="shared" si="0"/>
        <v>1</v>
      </c>
      <c r="F41" s="42" t="s">
        <v>41</v>
      </c>
    </row>
    <row r="42" spans="1:6" ht="15.75" thickBot="1">
      <c r="A42" s="13" t="s">
        <v>382</v>
      </c>
      <c r="B42" s="15" t="s">
        <v>56</v>
      </c>
      <c r="C42" s="15" t="s">
        <v>383</v>
      </c>
      <c r="D42" s="15" t="s">
        <v>337</v>
      </c>
      <c r="E42">
        <f t="shared" si="0"/>
        <v>1</v>
      </c>
      <c r="F42" s="42" t="s">
        <v>42</v>
      </c>
    </row>
    <row r="43" spans="1:6" ht="15.75" thickBot="1">
      <c r="A43" s="13" t="s">
        <v>384</v>
      </c>
      <c r="B43" s="15" t="s">
        <v>70</v>
      </c>
      <c r="C43" s="15" t="s">
        <v>286</v>
      </c>
      <c r="D43" s="15">
        <v>100</v>
      </c>
      <c r="E43">
        <f t="shared" si="0"/>
        <v>1</v>
      </c>
      <c r="F43" s="42" t="s">
        <v>43</v>
      </c>
    </row>
    <row r="44" spans="1:6" ht="15.75" thickBot="1">
      <c r="A44" s="13" t="s">
        <v>385</v>
      </c>
      <c r="B44" s="15" t="s">
        <v>73</v>
      </c>
      <c r="C44" s="15" t="s">
        <v>289</v>
      </c>
      <c r="D44" s="15">
        <v>68.42</v>
      </c>
      <c r="E44">
        <f t="shared" si="0"/>
        <v>1</v>
      </c>
      <c r="F44" s="43" t="s">
        <v>44</v>
      </c>
    </row>
    <row r="45" spans="1:6" ht="15.75" thickBot="1">
      <c r="A45" s="13" t="s">
        <v>386</v>
      </c>
      <c r="B45" s="15" t="s">
        <v>19</v>
      </c>
      <c r="C45" s="15" t="s">
        <v>387</v>
      </c>
      <c r="D45" s="15">
        <v>100</v>
      </c>
      <c r="E45">
        <f t="shared" si="0"/>
        <v>1</v>
      </c>
      <c r="F45" s="43" t="s">
        <v>45</v>
      </c>
    </row>
    <row r="46" spans="1:6" ht="15.75" thickBot="1">
      <c r="A46" s="13" t="s">
        <v>388</v>
      </c>
      <c r="B46" s="15" t="s">
        <v>36</v>
      </c>
      <c r="C46" s="15" t="s">
        <v>291</v>
      </c>
      <c r="D46" s="15">
        <v>100</v>
      </c>
      <c r="E46">
        <f t="shared" si="0"/>
        <v>1</v>
      </c>
      <c r="F46" s="43" t="s">
        <v>46</v>
      </c>
    </row>
    <row r="47" spans="1:6" ht="15.75" thickBot="1">
      <c r="A47" s="13" t="s">
        <v>389</v>
      </c>
      <c r="B47" s="15" t="s">
        <v>75</v>
      </c>
      <c r="C47" s="15" t="s">
        <v>292</v>
      </c>
      <c r="D47" s="15">
        <v>100</v>
      </c>
      <c r="E47">
        <f t="shared" si="0"/>
        <v>1</v>
      </c>
      <c r="F47" s="43" t="s">
        <v>47</v>
      </c>
    </row>
    <row r="48" spans="1:6" ht="15.75" thickBot="1">
      <c r="A48" s="13" t="s">
        <v>390</v>
      </c>
      <c r="B48" s="15" t="s">
        <v>76</v>
      </c>
      <c r="C48" s="15" t="s">
        <v>293</v>
      </c>
      <c r="D48" s="15">
        <v>100</v>
      </c>
      <c r="E48">
        <f t="shared" si="0"/>
        <v>1</v>
      </c>
      <c r="F48" s="42" t="s">
        <v>48</v>
      </c>
    </row>
    <row r="49" spans="1:6" ht="15.75" thickBot="1">
      <c r="A49" s="13" t="s">
        <v>391</v>
      </c>
      <c r="B49" s="15" t="s">
        <v>37</v>
      </c>
      <c r="C49" s="15" t="s">
        <v>297</v>
      </c>
      <c r="D49" s="15">
        <v>33.33</v>
      </c>
      <c r="E49">
        <f t="shared" si="0"/>
        <v>1</v>
      </c>
      <c r="F49" s="43" t="s">
        <v>49</v>
      </c>
    </row>
    <row r="50" spans="1:6" ht="15.75" thickBot="1">
      <c r="A50" s="13" t="s">
        <v>392</v>
      </c>
      <c r="B50" s="15" t="s">
        <v>38</v>
      </c>
      <c r="C50" s="15" t="s">
        <v>299</v>
      </c>
      <c r="D50" s="15">
        <v>66.66</v>
      </c>
      <c r="E50">
        <f t="shared" si="0"/>
        <v>1</v>
      </c>
      <c r="F50" s="42" t="s">
        <v>50</v>
      </c>
    </row>
    <row r="51" spans="1:6" ht="15.75" thickBot="1">
      <c r="A51" s="13" t="s">
        <v>393</v>
      </c>
      <c r="B51" s="15" t="s">
        <v>77</v>
      </c>
      <c r="C51" s="15" t="s">
        <v>300</v>
      </c>
      <c r="D51" s="15">
        <v>74.83</v>
      </c>
      <c r="E51">
        <f t="shared" si="0"/>
        <v>1</v>
      </c>
      <c r="F51" s="42" t="s">
        <v>51</v>
      </c>
    </row>
    <row r="52" spans="1:6" ht="15.75" thickBot="1">
      <c r="A52" s="13" t="s">
        <v>394</v>
      </c>
      <c r="B52" s="15" t="s">
        <v>78</v>
      </c>
      <c r="C52" s="15" t="s">
        <v>301</v>
      </c>
      <c r="D52" s="15">
        <v>92.5</v>
      </c>
      <c r="E52">
        <f t="shared" si="0"/>
        <v>1</v>
      </c>
      <c r="F52" s="43" t="s">
        <v>52</v>
      </c>
    </row>
    <row r="53" spans="1:6" ht="15.75" thickBot="1">
      <c r="A53" s="13" t="s">
        <v>395</v>
      </c>
      <c r="B53" s="15" t="s">
        <v>39</v>
      </c>
      <c r="C53" s="15" t="s">
        <v>303</v>
      </c>
      <c r="D53" s="15">
        <v>57.57</v>
      </c>
      <c r="E53">
        <f t="shared" si="0"/>
        <v>1</v>
      </c>
      <c r="F53" s="15" t="s">
        <v>53</v>
      </c>
    </row>
    <row r="54" spans="1:6" ht="15.75" thickBot="1">
      <c r="A54" s="13" t="s">
        <v>396</v>
      </c>
      <c r="B54" s="15" t="s">
        <v>79</v>
      </c>
      <c r="C54" s="15" t="s">
        <v>304</v>
      </c>
      <c r="D54" s="15">
        <v>64.819999999999993</v>
      </c>
      <c r="E54">
        <f t="shared" si="0"/>
        <v>1</v>
      </c>
      <c r="F54" s="42" t="s">
        <v>54</v>
      </c>
    </row>
    <row r="55" spans="1:6" ht="15.75" thickBot="1">
      <c r="A55" s="13" t="s">
        <v>397</v>
      </c>
      <c r="B55" s="15" t="s">
        <v>40</v>
      </c>
      <c r="C55" s="15" t="s">
        <v>306</v>
      </c>
      <c r="D55" s="15">
        <v>0</v>
      </c>
      <c r="E55">
        <f t="shared" si="0"/>
        <v>1</v>
      </c>
      <c r="F55" s="43" t="s">
        <v>55</v>
      </c>
    </row>
    <row r="56" spans="1:6" ht="30.75" thickBot="1">
      <c r="A56" s="13" t="s">
        <v>398</v>
      </c>
      <c r="B56" s="15" t="s">
        <v>31</v>
      </c>
      <c r="C56" s="15" t="s">
        <v>259</v>
      </c>
      <c r="D56" s="15" t="s">
        <v>337</v>
      </c>
      <c r="E56">
        <f t="shared" si="0"/>
        <v>1</v>
      </c>
      <c r="F56" s="43" t="s">
        <v>56</v>
      </c>
    </row>
    <row r="57" spans="1:6" ht="15.75" thickBot="1">
      <c r="A57" s="13" t="s">
        <v>399</v>
      </c>
      <c r="B57" s="15" t="s">
        <v>80</v>
      </c>
      <c r="C57" s="15" t="s">
        <v>307</v>
      </c>
      <c r="D57" s="15">
        <v>76.19</v>
      </c>
      <c r="E57">
        <f t="shared" si="0"/>
        <v>1</v>
      </c>
      <c r="F57" s="43" t="s">
        <v>57</v>
      </c>
    </row>
    <row r="58" spans="1:6" ht="15.75" thickBot="1">
      <c r="A58" s="13" t="s">
        <v>400</v>
      </c>
      <c r="B58" s="15" t="s">
        <v>81</v>
      </c>
      <c r="C58" s="15" t="s">
        <v>308</v>
      </c>
      <c r="D58" s="15">
        <v>83.51</v>
      </c>
      <c r="E58">
        <f t="shared" si="0"/>
        <v>1</v>
      </c>
      <c r="F58" s="43" t="s">
        <v>58</v>
      </c>
    </row>
    <row r="59" spans="1:6" ht="15.75" thickBot="1">
      <c r="A59" s="13" t="s">
        <v>401</v>
      </c>
      <c r="B59" s="15" t="s">
        <v>85</v>
      </c>
      <c r="C59" s="15" t="s">
        <v>311</v>
      </c>
      <c r="D59" s="15">
        <v>46.67</v>
      </c>
      <c r="E59">
        <f t="shared" si="0"/>
        <v>1</v>
      </c>
      <c r="F59" s="43" t="s">
        <v>59</v>
      </c>
    </row>
    <row r="60" spans="1:6" ht="15.75" thickBot="1">
      <c r="A60" s="13" t="s">
        <v>402</v>
      </c>
      <c r="B60" s="15" t="s">
        <v>41</v>
      </c>
      <c r="C60" s="15" t="s">
        <v>313</v>
      </c>
      <c r="D60" s="15">
        <v>86.59</v>
      </c>
      <c r="E60">
        <f t="shared" si="0"/>
        <v>1</v>
      </c>
      <c r="F60" s="15" t="s">
        <v>60</v>
      </c>
    </row>
    <row r="61" spans="1:6" ht="15" customHeight="1">
      <c r="A61" s="27" t="s">
        <v>403</v>
      </c>
      <c r="B61" s="28" t="s">
        <v>42</v>
      </c>
      <c r="C61" s="28" t="s">
        <v>315</v>
      </c>
      <c r="D61" s="28">
        <v>62.62</v>
      </c>
      <c r="E61">
        <f t="shared" si="0"/>
        <v>1</v>
      </c>
      <c r="F61" s="42" t="s">
        <v>61</v>
      </c>
    </row>
    <row r="62" spans="1:6" ht="30.75" thickBot="1">
      <c r="A62" s="13" t="s">
        <v>404</v>
      </c>
      <c r="B62" s="15" t="s">
        <v>43</v>
      </c>
      <c r="C62" s="15" t="s">
        <v>405</v>
      </c>
      <c r="D62" s="15" t="s">
        <v>337</v>
      </c>
      <c r="E62">
        <f t="shared" si="0"/>
        <v>1</v>
      </c>
      <c r="F62" s="43" t="s">
        <v>62</v>
      </c>
    </row>
    <row r="63" spans="1:6" ht="30.75" thickBot="1">
      <c r="A63" s="13" t="s">
        <v>406</v>
      </c>
      <c r="B63" s="15" t="s">
        <v>86</v>
      </c>
      <c r="C63" s="15" t="s">
        <v>407</v>
      </c>
      <c r="D63" s="15" t="s">
        <v>337</v>
      </c>
      <c r="E63">
        <f t="shared" si="0"/>
        <v>1</v>
      </c>
      <c r="F63" s="43" t="s">
        <v>63</v>
      </c>
    </row>
    <row r="64" spans="1:6" ht="15.75" thickBot="1">
      <c r="A64" s="13" t="s">
        <v>408</v>
      </c>
      <c r="B64" s="15" t="s">
        <v>89</v>
      </c>
      <c r="C64" s="15" t="s">
        <v>318</v>
      </c>
      <c r="D64" s="15">
        <v>57.36</v>
      </c>
      <c r="E64">
        <f t="shared" si="0"/>
        <v>1</v>
      </c>
      <c r="F64" s="43" t="s">
        <v>64</v>
      </c>
    </row>
    <row r="65" spans="1:6" ht="15.75" thickBot="1">
      <c r="A65" s="13" t="s">
        <v>409</v>
      </c>
      <c r="B65" s="15" t="s">
        <v>90</v>
      </c>
      <c r="C65" s="15" t="s">
        <v>319</v>
      </c>
      <c r="D65" s="15">
        <v>71.95</v>
      </c>
      <c r="E65">
        <f t="shared" si="0"/>
        <v>1</v>
      </c>
      <c r="F65" s="42" t="s">
        <v>65</v>
      </c>
    </row>
    <row r="66" spans="1:6" ht="15.75" thickBot="1">
      <c r="A66" s="13" t="s">
        <v>410</v>
      </c>
      <c r="B66" s="15" t="s">
        <v>91</v>
      </c>
      <c r="C66" s="15" t="s">
        <v>320</v>
      </c>
      <c r="D66" s="15">
        <v>80.95</v>
      </c>
      <c r="E66">
        <f t="shared" si="0"/>
        <v>1</v>
      </c>
      <c r="F66" s="15" t="s">
        <v>66</v>
      </c>
    </row>
    <row r="67" spans="1:6" ht="15.75" thickBot="1">
      <c r="A67" s="13" t="s">
        <v>411</v>
      </c>
      <c r="B67" s="15" t="s">
        <v>94</v>
      </c>
      <c r="C67" s="15" t="s">
        <v>321</v>
      </c>
      <c r="D67" s="15">
        <v>67.819999999999993</v>
      </c>
      <c r="E67">
        <f t="shared" ref="E67:E95" si="1">IF(MATCH(F67,B:B,0),1,2)</f>
        <v>1</v>
      </c>
      <c r="F67" s="43" t="s">
        <v>67</v>
      </c>
    </row>
    <row r="68" spans="1:6" ht="15.75" thickBot="1">
      <c r="A68" s="13" t="s">
        <v>412</v>
      </c>
      <c r="B68" s="15" t="s">
        <v>64</v>
      </c>
      <c r="C68" s="15" t="s">
        <v>413</v>
      </c>
      <c r="D68" s="15" t="s">
        <v>337</v>
      </c>
      <c r="E68">
        <f t="shared" si="1"/>
        <v>1</v>
      </c>
      <c r="F68" s="43" t="s">
        <v>68</v>
      </c>
    </row>
    <row r="69" spans="1:6" ht="15.75" thickBot="1">
      <c r="A69" s="13" t="s">
        <v>414</v>
      </c>
      <c r="B69" s="15" t="s">
        <v>95</v>
      </c>
      <c r="C69" s="15" t="s">
        <v>415</v>
      </c>
      <c r="D69" s="15">
        <v>74.78</v>
      </c>
      <c r="E69">
        <f t="shared" si="1"/>
        <v>1</v>
      </c>
      <c r="F69" s="43" t="s">
        <v>69</v>
      </c>
    </row>
    <row r="70" spans="1:6" ht="15.75" thickBot="1">
      <c r="A70" s="13" t="s">
        <v>416</v>
      </c>
      <c r="B70" s="17" t="s">
        <v>10</v>
      </c>
      <c r="C70" s="15" t="s">
        <v>236</v>
      </c>
      <c r="D70" s="15">
        <v>77.38</v>
      </c>
      <c r="E70">
        <f t="shared" si="1"/>
        <v>1</v>
      </c>
      <c r="F70" s="43" t="s">
        <v>70</v>
      </c>
    </row>
    <row r="71" spans="1:6" ht="15.75" thickBot="1">
      <c r="A71" s="13" t="s">
        <v>417</v>
      </c>
      <c r="B71" s="15" t="s">
        <v>9</v>
      </c>
      <c r="C71" s="15" t="s">
        <v>235</v>
      </c>
      <c r="D71" s="15">
        <v>50</v>
      </c>
      <c r="E71">
        <f t="shared" si="1"/>
        <v>1</v>
      </c>
      <c r="F71" s="43" t="s">
        <v>71</v>
      </c>
    </row>
    <row r="72" spans="1:6" ht="15.75" thickBot="1">
      <c r="A72" s="13" t="s">
        <v>418</v>
      </c>
      <c r="B72" s="15" t="s">
        <v>11</v>
      </c>
      <c r="C72" s="15" t="s">
        <v>237</v>
      </c>
      <c r="D72" s="15">
        <v>20</v>
      </c>
      <c r="E72">
        <f t="shared" si="1"/>
        <v>1</v>
      </c>
      <c r="F72" s="43" t="s">
        <v>72</v>
      </c>
    </row>
    <row r="73" spans="1:6" ht="15.75" thickBot="1">
      <c r="A73" s="13" t="s">
        <v>419</v>
      </c>
      <c r="B73" s="15" t="s">
        <v>52</v>
      </c>
      <c r="C73" s="15" t="s">
        <v>273</v>
      </c>
      <c r="D73" s="15">
        <v>60</v>
      </c>
      <c r="E73">
        <f t="shared" si="1"/>
        <v>1</v>
      </c>
      <c r="F73" s="43" t="s">
        <v>73</v>
      </c>
    </row>
    <row r="74" spans="1:6" ht="15.75" thickBot="1">
      <c r="A74" s="13" t="s">
        <v>420</v>
      </c>
      <c r="B74" s="17" t="s">
        <v>67</v>
      </c>
      <c r="C74" s="15" t="s">
        <v>269</v>
      </c>
      <c r="D74" s="15">
        <v>68.349999999999994</v>
      </c>
      <c r="E74">
        <f t="shared" si="1"/>
        <v>1</v>
      </c>
      <c r="F74" s="43" t="s">
        <v>74</v>
      </c>
    </row>
    <row r="75" spans="1:6" ht="30.75" thickBot="1">
      <c r="A75" s="13" t="s">
        <v>421</v>
      </c>
      <c r="B75" s="15" t="s">
        <v>58</v>
      </c>
      <c r="C75" s="15" t="s">
        <v>422</v>
      </c>
      <c r="D75" s="15">
        <v>80</v>
      </c>
      <c r="E75">
        <f t="shared" si="1"/>
        <v>1</v>
      </c>
      <c r="F75" s="42" t="s">
        <v>75</v>
      </c>
    </row>
    <row r="76" spans="1:6" ht="30.75" thickBot="1">
      <c r="A76" s="13" t="s">
        <v>423</v>
      </c>
      <c r="B76" s="15" t="s">
        <v>59</v>
      </c>
      <c r="C76" s="15" t="s">
        <v>252</v>
      </c>
      <c r="D76" s="15">
        <v>20</v>
      </c>
      <c r="E76">
        <f t="shared" si="1"/>
        <v>1</v>
      </c>
      <c r="F76" s="42" t="s">
        <v>76</v>
      </c>
    </row>
    <row r="77" spans="1:6" ht="30.75" thickBot="1">
      <c r="A77" s="13" t="s">
        <v>424</v>
      </c>
      <c r="B77" s="15" t="s">
        <v>425</v>
      </c>
      <c r="C77" s="15" t="s">
        <v>260</v>
      </c>
      <c r="D77" s="15">
        <v>100</v>
      </c>
      <c r="E77">
        <f t="shared" si="1"/>
        <v>1</v>
      </c>
      <c r="F77" s="43" t="s">
        <v>77</v>
      </c>
    </row>
    <row r="78" spans="1:6" ht="30.75" thickBot="1">
      <c r="A78" s="13" t="s">
        <v>426</v>
      </c>
      <c r="B78" s="15" t="s">
        <v>62</v>
      </c>
      <c r="C78" s="15" t="s">
        <v>264</v>
      </c>
      <c r="D78" s="15">
        <v>40</v>
      </c>
      <c r="E78">
        <f t="shared" si="1"/>
        <v>1</v>
      </c>
      <c r="F78" s="43" t="s">
        <v>78</v>
      </c>
    </row>
    <row r="79" spans="1:6" ht="30.75" thickBot="1">
      <c r="A79" s="13" t="s">
        <v>427</v>
      </c>
      <c r="B79" s="15" t="s">
        <v>63</v>
      </c>
      <c r="C79" s="15" t="s">
        <v>295</v>
      </c>
      <c r="D79" s="15">
        <v>57.14</v>
      </c>
      <c r="E79">
        <f t="shared" si="1"/>
        <v>1</v>
      </c>
      <c r="F79" s="43" t="s">
        <v>79</v>
      </c>
    </row>
    <row r="80" spans="1:6" ht="15.75" thickBot="1">
      <c r="A80" s="13" t="s">
        <v>428</v>
      </c>
      <c r="B80" s="17" t="s">
        <v>71</v>
      </c>
      <c r="C80" s="15" t="s">
        <v>287</v>
      </c>
      <c r="D80" s="15">
        <v>85.19</v>
      </c>
      <c r="E80">
        <f t="shared" si="1"/>
        <v>1</v>
      </c>
      <c r="F80" s="43" t="s">
        <v>80</v>
      </c>
    </row>
    <row r="81" spans="1:6" ht="30.75" thickBot="1">
      <c r="A81" s="13" t="s">
        <v>429</v>
      </c>
      <c r="B81" s="15" t="s">
        <v>69</v>
      </c>
      <c r="C81" s="15" t="s">
        <v>430</v>
      </c>
      <c r="D81" s="15" t="s">
        <v>337</v>
      </c>
      <c r="E81">
        <f t="shared" si="1"/>
        <v>1</v>
      </c>
      <c r="F81" s="43" t="s">
        <v>81</v>
      </c>
    </row>
    <row r="82" spans="1:6" ht="15" customHeight="1">
      <c r="A82" s="27" t="s">
        <v>431</v>
      </c>
      <c r="B82" s="28" t="s">
        <v>20</v>
      </c>
      <c r="C82" s="28" t="s">
        <v>432</v>
      </c>
      <c r="D82" s="28" t="s">
        <v>337</v>
      </c>
      <c r="E82">
        <f t="shared" si="1"/>
        <v>1</v>
      </c>
      <c r="F82" s="43" t="s">
        <v>82</v>
      </c>
    </row>
    <row r="83" spans="1:6" ht="15.75" thickBot="1">
      <c r="A83" s="13" t="s">
        <v>433</v>
      </c>
      <c r="B83" s="15" t="s">
        <v>44</v>
      </c>
      <c r="C83" s="15" t="s">
        <v>434</v>
      </c>
      <c r="D83" s="15" t="s">
        <v>337</v>
      </c>
      <c r="E83">
        <f t="shared" si="1"/>
        <v>1</v>
      </c>
      <c r="F83" s="43" t="s">
        <v>83</v>
      </c>
    </row>
    <row r="84" spans="1:6" ht="15.75" thickBot="1">
      <c r="A84" s="13" t="s">
        <v>435</v>
      </c>
      <c r="B84" s="15" t="s">
        <v>51</v>
      </c>
      <c r="C84" s="15" t="s">
        <v>436</v>
      </c>
      <c r="D84" s="15" t="s">
        <v>337</v>
      </c>
      <c r="E84">
        <f t="shared" si="1"/>
        <v>1</v>
      </c>
      <c r="F84" s="15" t="s">
        <v>84</v>
      </c>
    </row>
    <row r="85" spans="1:6" ht="15.75" thickBot="1">
      <c r="A85" s="13" t="s">
        <v>437</v>
      </c>
      <c r="B85" s="15" t="s">
        <v>57</v>
      </c>
      <c r="C85" s="15" t="s">
        <v>438</v>
      </c>
      <c r="D85" s="15" t="s">
        <v>337</v>
      </c>
      <c r="E85">
        <f t="shared" si="1"/>
        <v>1</v>
      </c>
      <c r="F85" s="42" t="s">
        <v>85</v>
      </c>
    </row>
    <row r="86" spans="1:6" ht="15.75" thickBot="1">
      <c r="A86" s="13" t="s">
        <v>439</v>
      </c>
      <c r="B86" s="15" t="s">
        <v>72</v>
      </c>
      <c r="C86" s="15" t="s">
        <v>288</v>
      </c>
      <c r="D86" s="15">
        <v>100</v>
      </c>
      <c r="E86">
        <f t="shared" si="1"/>
        <v>1</v>
      </c>
      <c r="F86" s="43" t="s">
        <v>86</v>
      </c>
    </row>
    <row r="87" spans="1:6" ht="15.75" thickBot="1">
      <c r="A87" s="13" t="s">
        <v>440</v>
      </c>
      <c r="B87" s="17" t="s">
        <v>83</v>
      </c>
      <c r="C87" s="15" t="s">
        <v>309</v>
      </c>
      <c r="D87" s="15">
        <v>62.63</v>
      </c>
      <c r="E87">
        <f t="shared" si="1"/>
        <v>1</v>
      </c>
      <c r="F87" s="43" t="s">
        <v>87</v>
      </c>
    </row>
    <row r="88" spans="1:6" ht="15.75" thickBot="1">
      <c r="A88" s="13" t="s">
        <v>441</v>
      </c>
      <c r="B88" s="15" t="s">
        <v>74</v>
      </c>
      <c r="C88" s="15" t="s">
        <v>442</v>
      </c>
      <c r="D88" s="15" t="s">
        <v>337</v>
      </c>
      <c r="E88">
        <f t="shared" si="1"/>
        <v>1</v>
      </c>
      <c r="F88" s="15" t="s">
        <v>88</v>
      </c>
    </row>
    <row r="89" spans="1:6" ht="15.75" thickBot="1">
      <c r="A89" s="13" t="s">
        <v>443</v>
      </c>
      <c r="B89" s="15" t="s">
        <v>84</v>
      </c>
      <c r="C89" s="15" t="s">
        <v>310</v>
      </c>
      <c r="D89" s="15">
        <v>100</v>
      </c>
      <c r="E89">
        <f t="shared" si="1"/>
        <v>1</v>
      </c>
      <c r="F89" s="42" t="s">
        <v>89</v>
      </c>
    </row>
    <row r="90" spans="1:6" ht="15.75" thickBot="1">
      <c r="A90" s="13" t="s">
        <v>444</v>
      </c>
      <c r="B90" s="15" t="s">
        <v>82</v>
      </c>
      <c r="C90" s="15" t="s">
        <v>445</v>
      </c>
      <c r="D90" s="15" t="s">
        <v>337</v>
      </c>
      <c r="E90">
        <f t="shared" si="1"/>
        <v>1</v>
      </c>
      <c r="F90" s="43" t="s">
        <v>90</v>
      </c>
    </row>
    <row r="91" spans="1:6" ht="15.75" thickBot="1">
      <c r="A91" s="13" t="s">
        <v>446</v>
      </c>
      <c r="B91" s="15" t="s">
        <v>93</v>
      </c>
      <c r="C91" s="15" t="s">
        <v>447</v>
      </c>
      <c r="D91" s="15" t="s">
        <v>337</v>
      </c>
      <c r="E91">
        <f t="shared" si="1"/>
        <v>1</v>
      </c>
      <c r="F91" s="42" t="s">
        <v>91</v>
      </c>
    </row>
    <row r="92" spans="1:6" ht="15.75" thickBot="1">
      <c r="A92" s="13" t="s">
        <v>448</v>
      </c>
      <c r="B92" s="17" t="s">
        <v>87</v>
      </c>
      <c r="C92" s="15" t="s">
        <v>316</v>
      </c>
      <c r="D92" s="15">
        <v>62.5</v>
      </c>
      <c r="E92">
        <f t="shared" si="1"/>
        <v>1</v>
      </c>
      <c r="F92" s="43" t="s">
        <v>92</v>
      </c>
    </row>
    <row r="93" spans="1:6" ht="15.75" thickBot="1">
      <c r="A93" s="13" t="s">
        <v>449</v>
      </c>
      <c r="B93" s="15" t="s">
        <v>53</v>
      </c>
      <c r="C93" s="15" t="s">
        <v>279</v>
      </c>
      <c r="D93" s="15">
        <v>90.9</v>
      </c>
      <c r="E93">
        <f t="shared" si="1"/>
        <v>1</v>
      </c>
      <c r="F93" s="43" t="s">
        <v>93</v>
      </c>
    </row>
    <row r="94" spans="1:6" ht="15.75" thickBot="1">
      <c r="A94" s="13" t="s">
        <v>450</v>
      </c>
      <c r="B94" s="15" t="s">
        <v>88</v>
      </c>
      <c r="C94" s="15" t="s">
        <v>317</v>
      </c>
      <c r="D94" s="15">
        <v>15</v>
      </c>
      <c r="E94">
        <f t="shared" si="1"/>
        <v>1</v>
      </c>
      <c r="F94" s="42" t="s">
        <v>94</v>
      </c>
    </row>
    <row r="95" spans="1:6" ht="15.75" thickBot="1">
      <c r="A95" s="13" t="s">
        <v>451</v>
      </c>
      <c r="B95" s="15" t="s">
        <v>92</v>
      </c>
      <c r="C95" s="15" t="s">
        <v>322</v>
      </c>
      <c r="D95" s="15">
        <v>90</v>
      </c>
      <c r="E95">
        <f t="shared" si="1"/>
        <v>1</v>
      </c>
      <c r="F95" s="45" t="s">
        <v>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"/>
  <sheetViews>
    <sheetView workbookViewId="0">
      <selection activeCell="A2" sqref="A2"/>
    </sheetView>
  </sheetViews>
  <sheetFormatPr defaultRowHeight="15"/>
  <cols>
    <col min="1" max="1" width="33.28515625" customWidth="1"/>
    <col min="2" max="2" width="17.140625" customWidth="1"/>
  </cols>
  <sheetData>
    <row r="1" spans="1:71">
      <c r="A1" s="7" t="s">
        <v>490</v>
      </c>
      <c r="B1" s="7" t="s">
        <v>179</v>
      </c>
      <c r="C1" s="7" t="s">
        <v>180</v>
      </c>
      <c r="D1" s="7" t="s">
        <v>218</v>
      </c>
      <c r="E1" s="7" t="s">
        <v>181</v>
      </c>
      <c r="F1" s="7" t="s">
        <v>219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220</v>
      </c>
      <c r="L1" s="7" t="s">
        <v>184</v>
      </c>
      <c r="M1" s="7" t="s">
        <v>15</v>
      </c>
      <c r="N1" s="7" t="s">
        <v>185</v>
      </c>
      <c r="O1" s="7" t="s">
        <v>221</v>
      </c>
      <c r="P1" s="7" t="s">
        <v>186</v>
      </c>
      <c r="Q1" s="7" t="s">
        <v>187</v>
      </c>
      <c r="R1" s="7" t="s">
        <v>188</v>
      </c>
      <c r="S1" s="7" t="s">
        <v>189</v>
      </c>
      <c r="T1" s="7" t="s">
        <v>190</v>
      </c>
      <c r="U1" s="7" t="s">
        <v>191</v>
      </c>
      <c r="V1" s="7" t="s">
        <v>192</v>
      </c>
      <c r="W1" s="7" t="s">
        <v>193</v>
      </c>
      <c r="X1" s="7" t="s">
        <v>194</v>
      </c>
      <c r="Y1" s="7" t="s">
        <v>46</v>
      </c>
      <c r="Z1" s="7" t="s">
        <v>222</v>
      </c>
      <c r="AA1" s="7" t="s">
        <v>195</v>
      </c>
      <c r="AB1" s="7" t="s">
        <v>47</v>
      </c>
      <c r="AC1" s="7" t="s">
        <v>48</v>
      </c>
      <c r="AD1" s="7" t="s">
        <v>67</v>
      </c>
      <c r="AE1" s="7" t="s">
        <v>196</v>
      </c>
      <c r="AF1" s="7" t="s">
        <v>197</v>
      </c>
      <c r="AG1" s="7" t="s">
        <v>52</v>
      </c>
      <c r="AH1" s="7" t="s">
        <v>198</v>
      </c>
      <c r="AI1" s="7" t="s">
        <v>199</v>
      </c>
      <c r="AJ1" s="7" t="s">
        <v>200</v>
      </c>
      <c r="AK1" s="7" t="s">
        <v>201</v>
      </c>
      <c r="AL1" s="7" t="s">
        <v>54</v>
      </c>
      <c r="AM1" s="7" t="s">
        <v>202</v>
      </c>
      <c r="AN1" s="7" t="s">
        <v>55</v>
      </c>
      <c r="AO1" s="7" t="s">
        <v>203</v>
      </c>
      <c r="AP1" s="7" t="s">
        <v>71</v>
      </c>
      <c r="AQ1" s="7" t="s">
        <v>72</v>
      </c>
      <c r="AR1" s="7" t="s">
        <v>73</v>
      </c>
      <c r="AS1" s="7" t="s">
        <v>223</v>
      </c>
      <c r="AT1" s="7" t="s">
        <v>204</v>
      </c>
      <c r="AU1" s="7" t="s">
        <v>75</v>
      </c>
      <c r="AV1" s="7" t="s">
        <v>205</v>
      </c>
      <c r="AW1" s="7" t="s">
        <v>206</v>
      </c>
      <c r="AX1" s="7" t="s">
        <v>207</v>
      </c>
      <c r="AY1" s="7" t="s">
        <v>208</v>
      </c>
      <c r="AZ1" s="7" t="s">
        <v>209</v>
      </c>
      <c r="BA1" s="7" t="s">
        <v>78</v>
      </c>
      <c r="BB1" s="7" t="s">
        <v>210</v>
      </c>
      <c r="BC1" s="7" t="s">
        <v>79</v>
      </c>
      <c r="BD1" s="7" t="s">
        <v>211</v>
      </c>
      <c r="BE1" s="7" t="s">
        <v>212</v>
      </c>
      <c r="BF1" s="7" t="s">
        <v>213</v>
      </c>
      <c r="BG1" s="7" t="s">
        <v>83</v>
      </c>
      <c r="BH1" s="7" t="s">
        <v>214</v>
      </c>
      <c r="BI1" s="7" t="s">
        <v>85</v>
      </c>
      <c r="BJ1" s="7" t="s">
        <v>215</v>
      </c>
      <c r="BK1" s="7" t="s">
        <v>216</v>
      </c>
      <c r="BL1" s="7" t="s">
        <v>87</v>
      </c>
      <c r="BM1" s="7" t="s">
        <v>217</v>
      </c>
      <c r="BN1" s="7" t="s">
        <v>89</v>
      </c>
      <c r="BO1" s="7" t="s">
        <v>90</v>
      </c>
      <c r="BP1" s="7" t="s">
        <v>91</v>
      </c>
      <c r="BQ1" s="7" t="s">
        <v>94</v>
      </c>
      <c r="BR1" s="7" t="s">
        <v>92</v>
      </c>
      <c r="BS1" s="7" t="s">
        <v>95</v>
      </c>
    </row>
    <row r="2" spans="1:71">
      <c r="A2" t="s">
        <v>178</v>
      </c>
      <c r="B2">
        <v>36</v>
      </c>
      <c r="C2">
        <v>18</v>
      </c>
      <c r="D2">
        <v>1</v>
      </c>
      <c r="E2">
        <v>47</v>
      </c>
      <c r="F2">
        <v>48</v>
      </c>
      <c r="G2">
        <v>2</v>
      </c>
      <c r="H2">
        <v>5</v>
      </c>
      <c r="I2">
        <v>18</v>
      </c>
      <c r="J2">
        <v>3</v>
      </c>
      <c r="K2">
        <v>1</v>
      </c>
      <c r="L2">
        <v>3</v>
      </c>
      <c r="M2">
        <v>3</v>
      </c>
      <c r="N2">
        <v>7</v>
      </c>
      <c r="O2">
        <v>3</v>
      </c>
      <c r="P2">
        <v>2</v>
      </c>
      <c r="Q2">
        <v>6</v>
      </c>
      <c r="R2">
        <v>4</v>
      </c>
      <c r="S2">
        <v>13</v>
      </c>
      <c r="T2">
        <v>4</v>
      </c>
      <c r="U2">
        <v>1</v>
      </c>
      <c r="V2">
        <v>54</v>
      </c>
      <c r="W2">
        <v>2</v>
      </c>
      <c r="X2">
        <v>12</v>
      </c>
      <c r="Y2">
        <v>16</v>
      </c>
      <c r="Z2">
        <v>1</v>
      </c>
      <c r="AA2">
        <v>3</v>
      </c>
      <c r="AB2">
        <v>3</v>
      </c>
      <c r="AC2">
        <v>87</v>
      </c>
      <c r="AD2">
        <v>34</v>
      </c>
      <c r="AE2">
        <v>12</v>
      </c>
      <c r="AF2">
        <v>1</v>
      </c>
      <c r="AG2">
        <v>2</v>
      </c>
      <c r="AH2">
        <v>1</v>
      </c>
      <c r="AI2">
        <v>39</v>
      </c>
      <c r="AJ2">
        <v>6</v>
      </c>
      <c r="AK2">
        <v>7</v>
      </c>
      <c r="AL2">
        <v>2</v>
      </c>
      <c r="AM2">
        <v>2</v>
      </c>
      <c r="AN2">
        <v>1</v>
      </c>
      <c r="AO2">
        <v>3</v>
      </c>
      <c r="AP2">
        <v>6</v>
      </c>
      <c r="AQ2">
        <v>2</v>
      </c>
      <c r="AR2">
        <v>5</v>
      </c>
      <c r="AS2">
        <v>1</v>
      </c>
      <c r="AT2">
        <v>2</v>
      </c>
      <c r="AU2">
        <v>1</v>
      </c>
      <c r="AV2">
        <v>1</v>
      </c>
      <c r="AW2">
        <v>3</v>
      </c>
      <c r="AX2">
        <v>8</v>
      </c>
      <c r="AY2">
        <v>3</v>
      </c>
      <c r="AZ2">
        <v>90</v>
      </c>
      <c r="BA2">
        <v>8</v>
      </c>
      <c r="BB2">
        <v>16</v>
      </c>
      <c r="BC2">
        <v>65</v>
      </c>
      <c r="BD2">
        <v>1</v>
      </c>
      <c r="BE2">
        <v>21</v>
      </c>
      <c r="BF2">
        <v>20</v>
      </c>
      <c r="BG2">
        <v>41</v>
      </c>
      <c r="BH2">
        <v>4</v>
      </c>
      <c r="BI2">
        <v>3</v>
      </c>
      <c r="BJ2">
        <v>18</v>
      </c>
      <c r="BK2">
        <v>24</v>
      </c>
      <c r="BL2">
        <v>8</v>
      </c>
      <c r="BM2">
        <v>4</v>
      </c>
      <c r="BN2">
        <v>39</v>
      </c>
      <c r="BO2">
        <v>51</v>
      </c>
      <c r="BP2">
        <v>5</v>
      </c>
      <c r="BQ2">
        <v>44</v>
      </c>
      <c r="BR2">
        <v>2</v>
      </c>
      <c r="BS2">
        <v>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D67" sqref="D67"/>
    </sheetView>
  </sheetViews>
  <sheetFormatPr defaultRowHeight="15"/>
  <cols>
    <col min="2" max="2" width="30.7109375" customWidth="1"/>
    <col min="3" max="3" width="50.42578125" customWidth="1"/>
    <col min="5" max="5" width="30.42578125" customWidth="1"/>
    <col min="6" max="6" width="27.28515625" style="32" customWidth="1"/>
  </cols>
  <sheetData>
    <row r="1" spans="1:6" ht="63.75" thickBot="1">
      <c r="A1" s="19" t="s">
        <v>0</v>
      </c>
      <c r="B1" s="21" t="s">
        <v>1</v>
      </c>
      <c r="C1" s="21" t="s">
        <v>224</v>
      </c>
      <c r="D1" s="21" t="s">
        <v>225</v>
      </c>
      <c r="E1" s="8" t="s">
        <v>226</v>
      </c>
      <c r="F1" s="21" t="s">
        <v>227</v>
      </c>
    </row>
    <row r="2" spans="1:6" ht="15" customHeight="1">
      <c r="A2" s="19" t="s">
        <v>96</v>
      </c>
      <c r="B2" s="21" t="s">
        <v>2</v>
      </c>
      <c r="C2" s="21" t="s">
        <v>228</v>
      </c>
      <c r="D2" s="33" t="s">
        <v>454</v>
      </c>
      <c r="E2" s="21" t="s">
        <v>229</v>
      </c>
      <c r="F2">
        <v>150</v>
      </c>
    </row>
    <row r="3" spans="1:6" ht="32.25" thickBot="1">
      <c r="A3" s="20" t="s">
        <v>97</v>
      </c>
      <c r="B3" s="9" t="s">
        <v>3</v>
      </c>
      <c r="C3" s="9" t="s">
        <v>230</v>
      </c>
      <c r="D3" s="30" t="s">
        <v>455</v>
      </c>
      <c r="E3" s="9" t="s">
        <v>229</v>
      </c>
      <c r="F3">
        <v>80</v>
      </c>
    </row>
    <row r="4" spans="1:6" ht="15" customHeight="1">
      <c r="A4" s="19" t="s">
        <v>98</v>
      </c>
      <c r="B4" s="21" t="s">
        <v>4</v>
      </c>
      <c r="C4" s="21" t="s">
        <v>231</v>
      </c>
      <c r="D4" s="33" t="s">
        <v>173</v>
      </c>
      <c r="E4" s="21" t="s">
        <v>229</v>
      </c>
      <c r="F4">
        <v>1</v>
      </c>
    </row>
    <row r="5" spans="1:6" ht="32.25" thickBot="1">
      <c r="A5" s="20" t="s">
        <v>99</v>
      </c>
      <c r="B5" s="9" t="s">
        <v>5</v>
      </c>
      <c r="C5" s="9" t="s">
        <v>232</v>
      </c>
      <c r="D5" s="30" t="s">
        <v>456</v>
      </c>
      <c r="E5" s="9" t="s">
        <v>229</v>
      </c>
      <c r="F5">
        <v>210</v>
      </c>
    </row>
    <row r="6" spans="1:6" ht="16.5" thickBot="1">
      <c r="A6" s="20" t="s">
        <v>100</v>
      </c>
      <c r="B6" s="9" t="s">
        <v>6</v>
      </c>
      <c r="C6" s="9" t="s">
        <v>233</v>
      </c>
      <c r="D6" s="30" t="s">
        <v>457</v>
      </c>
      <c r="E6" s="9" t="s">
        <v>229</v>
      </c>
      <c r="F6">
        <v>104</v>
      </c>
    </row>
    <row r="7" spans="1:6" ht="16.5" thickBot="1">
      <c r="A7" s="20" t="s">
        <v>101</v>
      </c>
      <c r="B7" s="9" t="s">
        <v>8</v>
      </c>
      <c r="C7" s="9" t="s">
        <v>234</v>
      </c>
      <c r="D7" s="30" t="s">
        <v>166</v>
      </c>
      <c r="E7" s="9" t="s">
        <v>229</v>
      </c>
      <c r="F7">
        <v>5</v>
      </c>
    </row>
    <row r="8" spans="1:6" ht="32.25" thickBot="1">
      <c r="A8" s="20" t="s">
        <v>102</v>
      </c>
      <c r="B8" s="9" t="s">
        <v>9</v>
      </c>
      <c r="C8" s="9" t="s">
        <v>235</v>
      </c>
      <c r="D8" s="30" t="s">
        <v>177</v>
      </c>
      <c r="E8" s="9" t="s">
        <v>229</v>
      </c>
      <c r="F8">
        <v>25</v>
      </c>
    </row>
    <row r="9" spans="1:6" ht="32.25" thickBot="1">
      <c r="A9" s="20" t="s">
        <v>103</v>
      </c>
      <c r="B9" s="9" t="s">
        <v>10</v>
      </c>
      <c r="C9" s="9" t="s">
        <v>236</v>
      </c>
      <c r="D9" s="30" t="s">
        <v>458</v>
      </c>
      <c r="E9" s="9" t="s">
        <v>229</v>
      </c>
      <c r="F9">
        <v>85</v>
      </c>
    </row>
    <row r="10" spans="1:6" ht="15" customHeight="1">
      <c r="A10" s="19" t="s">
        <v>104</v>
      </c>
      <c r="B10" s="23" t="s">
        <v>11</v>
      </c>
      <c r="C10" s="23" t="s">
        <v>237</v>
      </c>
      <c r="D10" s="33" t="s">
        <v>173</v>
      </c>
      <c r="E10" s="21" t="s">
        <v>229</v>
      </c>
      <c r="F10">
        <v>4</v>
      </c>
    </row>
    <row r="11" spans="1:6" ht="16.5" thickBot="1">
      <c r="A11" s="20" t="s">
        <v>105</v>
      </c>
      <c r="B11" s="9" t="s">
        <v>14</v>
      </c>
      <c r="C11" s="9" t="s">
        <v>238</v>
      </c>
      <c r="D11" s="30" t="s">
        <v>166</v>
      </c>
      <c r="E11" s="9" t="s">
        <v>229</v>
      </c>
      <c r="F11">
        <v>5</v>
      </c>
    </row>
    <row r="12" spans="1:6" ht="32.25" thickBot="1">
      <c r="A12" s="20" t="s">
        <v>106</v>
      </c>
      <c r="B12" s="9" t="s">
        <v>239</v>
      </c>
      <c r="C12" s="9" t="s">
        <v>240</v>
      </c>
      <c r="D12" s="30" t="s">
        <v>174</v>
      </c>
      <c r="E12" s="9" t="s">
        <v>229</v>
      </c>
      <c r="F12">
        <v>20</v>
      </c>
    </row>
    <row r="13" spans="1:6" ht="32.25" thickBot="1">
      <c r="A13" s="20" t="s">
        <v>107</v>
      </c>
      <c r="B13" s="9" t="s">
        <v>15</v>
      </c>
      <c r="C13" s="9" t="s">
        <v>241</v>
      </c>
      <c r="D13" s="30" t="s">
        <v>167</v>
      </c>
      <c r="E13" s="9" t="s">
        <v>229</v>
      </c>
      <c r="F13">
        <v>11</v>
      </c>
    </row>
    <row r="14" spans="1:6" ht="32.25" thickBot="1">
      <c r="A14" s="20" t="s">
        <v>108</v>
      </c>
      <c r="B14" s="9" t="s">
        <v>242</v>
      </c>
      <c r="C14" s="9" t="s">
        <v>243</v>
      </c>
      <c r="D14" s="30" t="s">
        <v>167</v>
      </c>
      <c r="E14" s="9" t="s">
        <v>229</v>
      </c>
      <c r="F14">
        <v>40</v>
      </c>
    </row>
    <row r="15" spans="1:6" ht="15" customHeight="1">
      <c r="A15" s="19" t="s">
        <v>109</v>
      </c>
      <c r="B15" s="21" t="s">
        <v>244</v>
      </c>
      <c r="C15" s="21" t="s">
        <v>245</v>
      </c>
      <c r="D15" s="33" t="s">
        <v>167</v>
      </c>
      <c r="E15" s="21" t="s">
        <v>229</v>
      </c>
      <c r="F15">
        <v>10</v>
      </c>
    </row>
    <row r="16" spans="1:6" ht="32.25" thickBot="1">
      <c r="A16" s="20" t="s">
        <v>110</v>
      </c>
      <c r="B16" s="9" t="s">
        <v>27</v>
      </c>
      <c r="C16" s="9" t="s">
        <v>246</v>
      </c>
      <c r="D16" s="30" t="s">
        <v>171</v>
      </c>
      <c r="E16" s="9" t="s">
        <v>229</v>
      </c>
      <c r="F16">
        <v>15</v>
      </c>
    </row>
    <row r="17" spans="1:6" ht="32.25" thickBot="1">
      <c r="A17" s="20" t="s">
        <v>111</v>
      </c>
      <c r="B17" s="9" t="s">
        <v>247</v>
      </c>
      <c r="C17" s="9" t="s">
        <v>248</v>
      </c>
      <c r="D17" s="30" t="s">
        <v>459</v>
      </c>
      <c r="E17" s="9" t="s">
        <v>229</v>
      </c>
      <c r="F17">
        <v>23</v>
      </c>
    </row>
    <row r="18" spans="1:6" ht="48" thickBot="1">
      <c r="A18" s="20" t="s">
        <v>112</v>
      </c>
      <c r="B18" s="9" t="s">
        <v>249</v>
      </c>
      <c r="C18" s="9" t="s">
        <v>250</v>
      </c>
      <c r="D18" s="30" t="s">
        <v>460</v>
      </c>
      <c r="E18" s="9" t="s">
        <v>229</v>
      </c>
      <c r="F18">
        <v>25</v>
      </c>
    </row>
    <row r="19" spans="1:6" ht="48" thickBot="1">
      <c r="A19" s="22" t="s">
        <v>113</v>
      </c>
      <c r="B19" s="9" t="s">
        <v>251</v>
      </c>
      <c r="C19" s="9" t="s">
        <v>252</v>
      </c>
      <c r="D19" s="30" t="s">
        <v>461</v>
      </c>
      <c r="E19" s="9" t="s">
        <v>229</v>
      </c>
      <c r="F19">
        <v>65</v>
      </c>
    </row>
    <row r="20" spans="1:6" ht="32.25" thickBot="1">
      <c r="A20" s="22" t="s">
        <v>114</v>
      </c>
      <c r="B20" s="9" t="s">
        <v>18</v>
      </c>
      <c r="C20" s="9" t="s">
        <v>253</v>
      </c>
      <c r="D20" s="30" t="s">
        <v>169</v>
      </c>
      <c r="E20" s="9" t="s">
        <v>229</v>
      </c>
      <c r="F20">
        <v>10</v>
      </c>
    </row>
    <row r="21" spans="1:6" ht="15" customHeight="1">
      <c r="A21" s="21" t="s">
        <v>115</v>
      </c>
      <c r="B21" s="21" t="s">
        <v>254</v>
      </c>
      <c r="C21" s="21" t="s">
        <v>255</v>
      </c>
      <c r="D21" s="33" t="s">
        <v>167</v>
      </c>
      <c r="E21" s="21" t="s">
        <v>229</v>
      </c>
      <c r="F21">
        <v>10</v>
      </c>
    </row>
    <row r="22" spans="1:6" ht="32.25" thickBot="1">
      <c r="A22" s="22" t="s">
        <v>116</v>
      </c>
      <c r="B22" s="9" t="s">
        <v>256</v>
      </c>
      <c r="C22" s="9" t="s">
        <v>257</v>
      </c>
      <c r="D22" s="30" t="s">
        <v>462</v>
      </c>
      <c r="E22" s="9" t="s">
        <v>229</v>
      </c>
      <c r="F22">
        <v>221</v>
      </c>
    </row>
    <row r="23" spans="1:6" ht="32.25" thickBot="1">
      <c r="A23" s="22" t="s">
        <v>117</v>
      </c>
      <c r="B23" s="9" t="s">
        <v>258</v>
      </c>
      <c r="C23" s="9" t="s">
        <v>259</v>
      </c>
      <c r="D23" s="30" t="s">
        <v>167</v>
      </c>
      <c r="E23" s="9" t="s">
        <v>229</v>
      </c>
      <c r="F23">
        <v>5</v>
      </c>
    </row>
    <row r="24" spans="1:6" ht="48" thickBot="1">
      <c r="A24" s="22" t="s">
        <v>118</v>
      </c>
      <c r="B24" s="9" t="s">
        <v>61</v>
      </c>
      <c r="C24" s="9" t="s">
        <v>260</v>
      </c>
      <c r="D24" s="30" t="s">
        <v>169</v>
      </c>
      <c r="E24" s="9" t="s">
        <v>229</v>
      </c>
      <c r="F24">
        <v>10</v>
      </c>
    </row>
    <row r="25" spans="1:6" ht="32.25" thickBot="1">
      <c r="A25" s="22" t="s">
        <v>119</v>
      </c>
      <c r="B25" s="9" t="s">
        <v>65</v>
      </c>
      <c r="C25" s="9" t="s">
        <v>261</v>
      </c>
      <c r="D25" s="30" t="s">
        <v>463</v>
      </c>
      <c r="E25" s="9" t="s">
        <v>229</v>
      </c>
      <c r="F25">
        <v>51</v>
      </c>
    </row>
    <row r="26" spans="1:6" ht="32.25" thickBot="1">
      <c r="A26" s="22" t="s">
        <v>120</v>
      </c>
      <c r="B26" s="9" t="s">
        <v>46</v>
      </c>
      <c r="C26" s="9" t="s">
        <v>262</v>
      </c>
      <c r="D26" s="30" t="s">
        <v>464</v>
      </c>
      <c r="E26" s="9" t="s">
        <v>229</v>
      </c>
      <c r="F26">
        <v>80</v>
      </c>
    </row>
    <row r="27" spans="1:6" ht="48" thickBot="1">
      <c r="A27" s="22" t="s">
        <v>121</v>
      </c>
      <c r="B27" s="9" t="s">
        <v>263</v>
      </c>
      <c r="C27" s="9" t="s">
        <v>264</v>
      </c>
      <c r="D27" s="30" t="s">
        <v>176</v>
      </c>
      <c r="E27" s="9" t="s">
        <v>229</v>
      </c>
      <c r="F27">
        <v>5</v>
      </c>
    </row>
    <row r="28" spans="1:6" ht="32.25" thickBot="1">
      <c r="A28" s="22" t="s">
        <v>122</v>
      </c>
      <c r="B28" s="9" t="s">
        <v>265</v>
      </c>
      <c r="C28" s="9" t="s">
        <v>266</v>
      </c>
      <c r="D28" s="30" t="s">
        <v>465</v>
      </c>
      <c r="E28" s="9" t="s">
        <v>229</v>
      </c>
      <c r="F28">
        <v>21</v>
      </c>
    </row>
    <row r="29" spans="1:6" ht="16.5" thickBot="1">
      <c r="A29" s="22" t="s">
        <v>123</v>
      </c>
      <c r="B29" s="9" t="s">
        <v>47</v>
      </c>
      <c r="C29" s="9" t="s">
        <v>267</v>
      </c>
      <c r="D29" s="30" t="s">
        <v>466</v>
      </c>
      <c r="E29" s="9" t="s">
        <v>229</v>
      </c>
      <c r="F29">
        <v>15</v>
      </c>
    </row>
    <row r="30" spans="1:6" ht="32.25" thickBot="1">
      <c r="A30" s="22" t="s">
        <v>124</v>
      </c>
      <c r="B30" s="9" t="s">
        <v>48</v>
      </c>
      <c r="C30" s="9" t="s">
        <v>268</v>
      </c>
      <c r="D30" s="30" t="s">
        <v>467</v>
      </c>
      <c r="E30" s="9" t="s">
        <v>229</v>
      </c>
      <c r="F30">
        <v>380</v>
      </c>
    </row>
    <row r="31" spans="1:6" ht="30.75" thickBot="1">
      <c r="A31" s="22" t="s">
        <v>125</v>
      </c>
      <c r="B31" s="18" t="s">
        <v>67</v>
      </c>
      <c r="C31" s="9" t="s">
        <v>269</v>
      </c>
      <c r="D31" s="30" t="s">
        <v>468</v>
      </c>
      <c r="E31" s="9" t="s">
        <v>229</v>
      </c>
      <c r="F31">
        <v>141</v>
      </c>
    </row>
    <row r="32" spans="1:6" ht="16.5" thickBot="1">
      <c r="A32" s="22" t="s">
        <v>126</v>
      </c>
      <c r="B32" s="9" t="s">
        <v>270</v>
      </c>
      <c r="C32" s="9" t="s">
        <v>271</v>
      </c>
      <c r="D32" s="30" t="s">
        <v>469</v>
      </c>
      <c r="E32" s="9" t="s">
        <v>229</v>
      </c>
      <c r="F32">
        <v>73</v>
      </c>
    </row>
    <row r="33" spans="1:6" ht="32.25" thickBot="1">
      <c r="A33" s="22" t="s">
        <v>127</v>
      </c>
      <c r="B33" s="9" t="s">
        <v>49</v>
      </c>
      <c r="C33" s="9" t="s">
        <v>272</v>
      </c>
      <c r="D33" s="30" t="s">
        <v>167</v>
      </c>
      <c r="E33" s="9" t="s">
        <v>229</v>
      </c>
      <c r="F33">
        <v>5</v>
      </c>
    </row>
    <row r="34" spans="1:6" ht="32.25" thickBot="1">
      <c r="A34" s="22" t="s">
        <v>128</v>
      </c>
      <c r="B34" s="9" t="s">
        <v>52</v>
      </c>
      <c r="C34" s="9" t="s">
        <v>273</v>
      </c>
      <c r="D34" s="30" t="s">
        <v>170</v>
      </c>
      <c r="E34" s="9" t="s">
        <v>229</v>
      </c>
      <c r="F34">
        <v>5</v>
      </c>
    </row>
    <row r="35" spans="1:6" ht="32.25" thickBot="1">
      <c r="A35" s="22" t="s">
        <v>129</v>
      </c>
      <c r="B35" s="9" t="s">
        <v>274</v>
      </c>
      <c r="C35" s="9" t="s">
        <v>275</v>
      </c>
      <c r="D35" s="30" t="s">
        <v>167</v>
      </c>
      <c r="E35" s="9" t="s">
        <v>229</v>
      </c>
      <c r="F35">
        <v>5</v>
      </c>
    </row>
    <row r="36" spans="1:6" ht="32.25" thickBot="1">
      <c r="A36" s="22" t="s">
        <v>130</v>
      </c>
      <c r="B36" s="9" t="s">
        <v>276</v>
      </c>
      <c r="C36" s="9" t="s">
        <v>277</v>
      </c>
      <c r="D36" s="30" t="s">
        <v>166</v>
      </c>
      <c r="E36" s="9" t="s">
        <v>229</v>
      </c>
      <c r="F36">
        <v>145</v>
      </c>
    </row>
    <row r="37" spans="1:6" ht="32.25" thickBot="1">
      <c r="A37" s="22" t="s">
        <v>131</v>
      </c>
      <c r="B37" s="10" t="s">
        <v>68</v>
      </c>
      <c r="C37" s="10" t="s">
        <v>278</v>
      </c>
      <c r="D37" s="31" t="s">
        <v>166</v>
      </c>
      <c r="E37" s="10" t="s">
        <v>229</v>
      </c>
      <c r="F37">
        <v>25</v>
      </c>
    </row>
    <row r="38" spans="1:6" ht="32.25" thickBot="1">
      <c r="A38" s="22" t="s">
        <v>132</v>
      </c>
      <c r="B38" s="10" t="s">
        <v>201</v>
      </c>
      <c r="C38" s="10" t="s">
        <v>279</v>
      </c>
      <c r="D38" s="31" t="s">
        <v>470</v>
      </c>
      <c r="E38" s="10" t="s">
        <v>280</v>
      </c>
      <c r="F38">
        <v>35</v>
      </c>
    </row>
    <row r="39" spans="1:6" ht="16.5" thickBot="1">
      <c r="A39" s="22" t="s">
        <v>133</v>
      </c>
      <c r="B39" s="9" t="s">
        <v>54</v>
      </c>
      <c r="C39" s="9" t="s">
        <v>281</v>
      </c>
      <c r="D39" s="30" t="s">
        <v>169</v>
      </c>
      <c r="E39" s="9" t="s">
        <v>229</v>
      </c>
      <c r="F39">
        <v>20</v>
      </c>
    </row>
    <row r="40" spans="1:6" ht="32.25" thickBot="1">
      <c r="A40" s="22" t="s">
        <v>134</v>
      </c>
      <c r="B40" s="10" t="s">
        <v>282</v>
      </c>
      <c r="C40" s="10" t="s">
        <v>283</v>
      </c>
      <c r="D40" s="31" t="s">
        <v>169</v>
      </c>
      <c r="E40" s="10" t="s">
        <v>229</v>
      </c>
      <c r="F40">
        <v>10</v>
      </c>
    </row>
    <row r="41" spans="1:6" ht="34.5" customHeight="1">
      <c r="A41" s="21" t="s">
        <v>135</v>
      </c>
      <c r="B41" s="19" t="s">
        <v>55</v>
      </c>
      <c r="C41" s="19" t="s">
        <v>284</v>
      </c>
      <c r="D41" s="35" t="s">
        <v>471</v>
      </c>
      <c r="E41" s="19" t="s">
        <v>285</v>
      </c>
      <c r="F41">
        <v>5</v>
      </c>
    </row>
    <row r="42" spans="1:6" ht="16.5" thickBot="1">
      <c r="A42" s="22" t="s">
        <v>136</v>
      </c>
      <c r="B42" s="9" t="s">
        <v>70</v>
      </c>
      <c r="C42" s="9" t="s">
        <v>286</v>
      </c>
      <c r="D42" s="30" t="s">
        <v>167</v>
      </c>
      <c r="E42" s="9" t="s">
        <v>229</v>
      </c>
      <c r="F42">
        <v>5</v>
      </c>
    </row>
    <row r="43" spans="1:6" ht="32.25" thickBot="1">
      <c r="A43" s="22" t="s">
        <v>137</v>
      </c>
      <c r="B43" s="9" t="s">
        <v>71</v>
      </c>
      <c r="C43" s="9" t="s">
        <v>287</v>
      </c>
      <c r="D43" s="30" t="s">
        <v>472</v>
      </c>
      <c r="E43" s="9" t="s">
        <v>229</v>
      </c>
      <c r="F43">
        <v>37</v>
      </c>
    </row>
    <row r="44" spans="1:6" ht="15" customHeight="1">
      <c r="A44" s="21" t="s">
        <v>138</v>
      </c>
      <c r="B44" s="21" t="s">
        <v>72</v>
      </c>
      <c r="C44" s="21" t="s">
        <v>288</v>
      </c>
      <c r="D44" s="33" t="s">
        <v>170</v>
      </c>
      <c r="E44" s="21" t="s">
        <v>229</v>
      </c>
      <c r="F44">
        <v>5</v>
      </c>
    </row>
    <row r="45" spans="1:6" ht="32.25" thickBot="1">
      <c r="A45" s="22" t="s">
        <v>139</v>
      </c>
      <c r="B45" s="9" t="s">
        <v>73</v>
      </c>
      <c r="C45" s="9" t="s">
        <v>289</v>
      </c>
      <c r="D45" s="30" t="s">
        <v>473</v>
      </c>
      <c r="E45" s="9" t="s">
        <v>229</v>
      </c>
      <c r="F45">
        <v>12</v>
      </c>
    </row>
    <row r="46" spans="1:6" ht="32.25" thickBot="1">
      <c r="A46" s="22" t="s">
        <v>140</v>
      </c>
      <c r="B46" s="9" t="s">
        <v>290</v>
      </c>
      <c r="C46" s="9" t="s">
        <v>291</v>
      </c>
      <c r="D46" s="30" t="s">
        <v>172</v>
      </c>
      <c r="E46" s="9" t="s">
        <v>229</v>
      </c>
      <c r="F46">
        <v>22</v>
      </c>
    </row>
    <row r="47" spans="1:6" ht="32.25" thickBot="1">
      <c r="A47" s="22" t="s">
        <v>141</v>
      </c>
      <c r="B47" s="9" t="s">
        <v>75</v>
      </c>
      <c r="C47" s="9" t="s">
        <v>292</v>
      </c>
      <c r="D47" s="30" t="s">
        <v>176</v>
      </c>
      <c r="E47" s="9" t="s">
        <v>229</v>
      </c>
      <c r="F47">
        <v>5</v>
      </c>
    </row>
    <row r="48" spans="1:6" ht="32.25" thickBot="1">
      <c r="A48" s="22" t="s">
        <v>142</v>
      </c>
      <c r="B48" s="9" t="s">
        <v>76</v>
      </c>
      <c r="C48" s="9" t="s">
        <v>293</v>
      </c>
      <c r="D48" s="30" t="s">
        <v>167</v>
      </c>
      <c r="E48" s="9" t="s">
        <v>229</v>
      </c>
      <c r="F48">
        <v>5</v>
      </c>
    </row>
    <row r="49" spans="1:6" ht="48" thickBot="1">
      <c r="A49" s="22" t="s">
        <v>143</v>
      </c>
      <c r="B49" s="9" t="s">
        <v>294</v>
      </c>
      <c r="C49" s="9" t="s">
        <v>295</v>
      </c>
      <c r="D49" s="30" t="s">
        <v>474</v>
      </c>
      <c r="E49" s="9" t="s">
        <v>229</v>
      </c>
      <c r="F49">
        <v>15</v>
      </c>
    </row>
    <row r="50" spans="1:6" ht="16.5" thickBot="1">
      <c r="A50" s="22" t="s">
        <v>144</v>
      </c>
      <c r="B50" s="9" t="s">
        <v>296</v>
      </c>
      <c r="C50" s="9" t="s">
        <v>297</v>
      </c>
      <c r="D50" s="30" t="s">
        <v>166</v>
      </c>
      <c r="E50" s="9" t="s">
        <v>229</v>
      </c>
      <c r="F50">
        <v>30</v>
      </c>
    </row>
    <row r="51" spans="1:6" ht="32.25" thickBot="1">
      <c r="A51" s="22" t="s">
        <v>145</v>
      </c>
      <c r="B51" s="9" t="s">
        <v>298</v>
      </c>
      <c r="C51" s="9" t="s">
        <v>299</v>
      </c>
      <c r="D51" s="30" t="s">
        <v>474</v>
      </c>
      <c r="E51" s="9" t="s">
        <v>229</v>
      </c>
      <c r="F51">
        <v>15</v>
      </c>
    </row>
    <row r="52" spans="1:6" ht="16.5" thickBot="1">
      <c r="A52" s="22" t="s">
        <v>146</v>
      </c>
      <c r="B52" s="9" t="s">
        <v>77</v>
      </c>
      <c r="C52" s="9" t="s">
        <v>300</v>
      </c>
      <c r="D52" s="30" t="s">
        <v>475</v>
      </c>
      <c r="E52" s="9" t="s">
        <v>229</v>
      </c>
      <c r="F52">
        <v>384</v>
      </c>
    </row>
    <row r="53" spans="1:6" ht="32.25" thickBot="1">
      <c r="A53" s="22" t="s">
        <v>147</v>
      </c>
      <c r="B53" s="9" t="s">
        <v>78</v>
      </c>
      <c r="C53" s="9" t="s">
        <v>301</v>
      </c>
      <c r="D53" s="30" t="s">
        <v>168</v>
      </c>
      <c r="E53" s="9" t="s">
        <v>229</v>
      </c>
      <c r="F53">
        <v>30</v>
      </c>
    </row>
    <row r="54" spans="1:6" ht="16.5" thickBot="1">
      <c r="A54" s="22" t="s">
        <v>148</v>
      </c>
      <c r="B54" s="9" t="s">
        <v>302</v>
      </c>
      <c r="C54" s="9" t="s">
        <v>303</v>
      </c>
      <c r="D54" s="30" t="s">
        <v>476</v>
      </c>
      <c r="E54" s="9" t="s">
        <v>229</v>
      </c>
      <c r="F54">
        <v>45</v>
      </c>
    </row>
    <row r="55" spans="1:6" ht="16.5" thickBot="1">
      <c r="A55" s="22" t="s">
        <v>149</v>
      </c>
      <c r="B55" s="9" t="s">
        <v>79</v>
      </c>
      <c r="C55" s="9" t="s">
        <v>304</v>
      </c>
      <c r="D55" s="30" t="s">
        <v>477</v>
      </c>
      <c r="E55" s="9" t="s">
        <v>229</v>
      </c>
      <c r="F55">
        <v>269</v>
      </c>
    </row>
    <row r="56" spans="1:6" ht="16.5" thickBot="1">
      <c r="A56" s="22" t="s">
        <v>150</v>
      </c>
      <c r="B56" s="9" t="s">
        <v>305</v>
      </c>
      <c r="C56" s="9" t="s">
        <v>306</v>
      </c>
      <c r="D56" s="30" t="s">
        <v>166</v>
      </c>
      <c r="E56" s="9" t="s">
        <v>229</v>
      </c>
      <c r="F56">
        <v>5</v>
      </c>
    </row>
    <row r="57" spans="1:6" ht="32.25" thickBot="1">
      <c r="A57" s="22" t="s">
        <v>151</v>
      </c>
      <c r="B57" s="9" t="s">
        <v>80</v>
      </c>
      <c r="C57" s="9" t="s">
        <v>307</v>
      </c>
      <c r="D57" s="30" t="s">
        <v>478</v>
      </c>
      <c r="E57" s="9" t="s">
        <v>229</v>
      </c>
      <c r="F57">
        <v>74</v>
      </c>
    </row>
    <row r="58" spans="1:6" ht="16.5" thickBot="1">
      <c r="A58" s="22" t="s">
        <v>152</v>
      </c>
      <c r="B58" s="9" t="s">
        <v>81</v>
      </c>
      <c r="C58" s="9" t="s">
        <v>308</v>
      </c>
      <c r="D58" s="30" t="s">
        <v>479</v>
      </c>
      <c r="E58" s="9" t="s">
        <v>229</v>
      </c>
      <c r="F58">
        <v>102</v>
      </c>
    </row>
    <row r="59" spans="1:6" ht="32.25" thickBot="1">
      <c r="A59" s="22" t="s">
        <v>153</v>
      </c>
      <c r="B59" s="9" t="s">
        <v>83</v>
      </c>
      <c r="C59" s="9" t="s">
        <v>309</v>
      </c>
      <c r="D59" s="30" t="s">
        <v>480</v>
      </c>
      <c r="E59" s="9" t="s">
        <v>229</v>
      </c>
      <c r="F59">
        <v>176</v>
      </c>
    </row>
    <row r="60" spans="1:6" ht="32.25" thickBot="1">
      <c r="A60" s="22" t="s">
        <v>154</v>
      </c>
      <c r="B60" s="9" t="s">
        <v>214</v>
      </c>
      <c r="C60" s="9" t="s">
        <v>310</v>
      </c>
      <c r="D60" s="30" t="s">
        <v>176</v>
      </c>
      <c r="E60" s="9" t="s">
        <v>229</v>
      </c>
      <c r="F60">
        <v>10</v>
      </c>
    </row>
    <row r="61" spans="1:6" ht="32.25" thickBot="1">
      <c r="A61" s="22" t="s">
        <v>155</v>
      </c>
      <c r="B61" s="9" t="s">
        <v>85</v>
      </c>
      <c r="C61" s="9" t="s">
        <v>311</v>
      </c>
      <c r="D61" s="30" t="s">
        <v>481</v>
      </c>
      <c r="E61" s="9" t="s">
        <v>229</v>
      </c>
      <c r="F61">
        <v>15</v>
      </c>
    </row>
    <row r="62" spans="1:6" ht="32.25" thickBot="1">
      <c r="A62" s="22" t="s">
        <v>156</v>
      </c>
      <c r="B62" s="9" t="s">
        <v>312</v>
      </c>
      <c r="C62" s="9" t="s">
        <v>313</v>
      </c>
      <c r="D62" s="30" t="s">
        <v>482</v>
      </c>
      <c r="E62" s="9" t="s">
        <v>229</v>
      </c>
      <c r="F62">
        <v>42</v>
      </c>
    </row>
    <row r="63" spans="1:6" ht="32.25" thickBot="1">
      <c r="A63" s="22" t="s">
        <v>157</v>
      </c>
      <c r="B63" s="9" t="s">
        <v>314</v>
      </c>
      <c r="C63" s="9" t="s">
        <v>315</v>
      </c>
      <c r="D63" s="30" t="s">
        <v>483</v>
      </c>
      <c r="E63" s="9" t="s">
        <v>229</v>
      </c>
      <c r="F63">
        <v>79</v>
      </c>
    </row>
    <row r="64" spans="1:6" ht="32.25" thickBot="1">
      <c r="A64" s="22" t="s">
        <v>158</v>
      </c>
      <c r="B64" s="10" t="s">
        <v>87</v>
      </c>
      <c r="C64" s="10" t="s">
        <v>316</v>
      </c>
      <c r="D64" s="31" t="s">
        <v>484</v>
      </c>
      <c r="E64" s="10" t="s">
        <v>229</v>
      </c>
      <c r="F64">
        <v>55</v>
      </c>
    </row>
    <row r="65" spans="1:6" ht="32.25" thickBot="1">
      <c r="A65" s="22" t="s">
        <v>159</v>
      </c>
      <c r="B65" s="9" t="s">
        <v>217</v>
      </c>
      <c r="C65" s="9" t="s">
        <v>317</v>
      </c>
      <c r="D65" s="30" t="s">
        <v>175</v>
      </c>
      <c r="E65" s="9" t="s">
        <v>229</v>
      </c>
      <c r="F65">
        <v>5</v>
      </c>
    </row>
    <row r="66" spans="1:6" ht="15" customHeight="1">
      <c r="A66" s="21" t="s">
        <v>160</v>
      </c>
      <c r="B66" s="21" t="s">
        <v>89</v>
      </c>
      <c r="C66" s="21" t="s">
        <v>318</v>
      </c>
      <c r="D66" s="33" t="s">
        <v>485</v>
      </c>
      <c r="E66" s="21" t="s">
        <v>229</v>
      </c>
      <c r="F66">
        <v>186</v>
      </c>
    </row>
    <row r="67" spans="1:6" ht="16.5" thickBot="1">
      <c r="A67" s="22" t="s">
        <v>161</v>
      </c>
      <c r="B67" s="9" t="s">
        <v>90</v>
      </c>
      <c r="C67" s="9" t="s">
        <v>319</v>
      </c>
      <c r="D67" s="30" t="s">
        <v>486</v>
      </c>
      <c r="E67" s="9" t="s">
        <v>229</v>
      </c>
      <c r="F67">
        <v>209</v>
      </c>
    </row>
    <row r="68" spans="1:6" ht="32.25" thickBot="1">
      <c r="A68" s="20" t="s">
        <v>162</v>
      </c>
      <c r="B68" s="9" t="s">
        <v>91</v>
      </c>
      <c r="C68" s="9" t="s">
        <v>320</v>
      </c>
      <c r="D68" s="30" t="s">
        <v>487</v>
      </c>
      <c r="E68" s="9" t="s">
        <v>229</v>
      </c>
      <c r="F68">
        <v>20</v>
      </c>
    </row>
    <row r="69" spans="1:6" ht="16.5" thickBot="1">
      <c r="A69" s="20" t="s">
        <v>163</v>
      </c>
      <c r="B69" s="10" t="s">
        <v>94</v>
      </c>
      <c r="C69" s="10" t="s">
        <v>321</v>
      </c>
      <c r="D69" s="30" t="s">
        <v>488</v>
      </c>
      <c r="E69" s="10" t="s">
        <v>229</v>
      </c>
      <c r="F69">
        <v>179</v>
      </c>
    </row>
    <row r="70" spans="1:6" ht="32.25" thickBot="1">
      <c r="A70" s="20" t="s">
        <v>164</v>
      </c>
      <c r="B70" s="10" t="s">
        <v>92</v>
      </c>
      <c r="C70" s="10" t="s">
        <v>322</v>
      </c>
      <c r="D70" s="36" t="s">
        <v>175</v>
      </c>
      <c r="E70" s="34" t="s">
        <v>229</v>
      </c>
      <c r="F70">
        <v>10</v>
      </c>
    </row>
    <row r="71" spans="1:6" ht="48" thickBot="1">
      <c r="A71" s="20" t="s">
        <v>165</v>
      </c>
      <c r="B71" s="10" t="s">
        <v>95</v>
      </c>
      <c r="C71" s="10" t="s">
        <v>323</v>
      </c>
      <c r="D71" s="30" t="s">
        <v>489</v>
      </c>
      <c r="E71" s="10" t="s">
        <v>229</v>
      </c>
      <c r="F71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Лист1</vt:lpstr>
      <vt:lpstr>Лист5 дороги</vt:lpstr>
      <vt:lpstr>Лист7 транспорт</vt:lpstr>
      <vt:lpstr>Сопоставление названий</vt:lpstr>
      <vt:lpstr>дороги голоса 2014</vt:lpstr>
      <vt:lpstr>дороги % 2014</vt:lpstr>
      <vt:lpstr>транспорт % 2014</vt:lpstr>
      <vt:lpstr>транспорт голоса 2014</vt:lpstr>
      <vt:lpstr>жкх % и голоса 2014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2021-03-12T06:06:39Z</dcterms:modified>
</cp:coreProperties>
</file>