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0" tabRatio="760"/>
  </bookViews>
  <sheets>
    <sheet name="отчет 6 мес.2023" sheetId="53" r:id="rId1"/>
  </sheets>
  <calcPr calcId="162913"/>
</workbook>
</file>

<file path=xl/calcChain.xml><?xml version="1.0" encoding="utf-8"?>
<calcChain xmlns="http://schemas.openxmlformats.org/spreadsheetml/2006/main">
  <c r="E272" i="53" l="1"/>
  <c r="E55" i="53"/>
  <c r="D54" i="53"/>
  <c r="D53" i="53"/>
  <c r="E57" i="53"/>
  <c r="D56" i="53"/>
  <c r="D383" i="53" l="1"/>
  <c r="D381" i="53"/>
  <c r="D379" i="53"/>
  <c r="D377" i="53"/>
  <c r="D375" i="53"/>
  <c r="D362" i="53"/>
  <c r="D358" i="53"/>
  <c r="D356" i="53"/>
  <c r="D332" i="53" l="1"/>
  <c r="E332" i="53" s="1"/>
  <c r="D321" i="53"/>
  <c r="D309" i="53"/>
  <c r="E309" i="53" s="1"/>
  <c r="D278" i="53"/>
  <c r="D303" i="53"/>
  <c r="D301" i="53"/>
  <c r="E301" i="53" s="1"/>
  <c r="D299" i="53"/>
  <c r="E299" i="53" s="1"/>
  <c r="D297" i="53"/>
  <c r="E297" i="53" s="1"/>
  <c r="D295" i="53"/>
  <c r="E295" i="53" s="1"/>
  <c r="D291" i="53"/>
  <c r="E291" i="53" s="1"/>
  <c r="D289" i="53"/>
  <c r="E289" i="53" s="1"/>
  <c r="D287" i="53"/>
  <c r="E287" i="53" s="1"/>
  <c r="D285" i="53"/>
  <c r="E285" i="53" s="1"/>
  <c r="D261" i="53"/>
  <c r="E261" i="53" s="1"/>
  <c r="D259" i="53"/>
  <c r="E259" i="53" s="1"/>
  <c r="D257" i="53"/>
  <c r="E257" i="53" s="1"/>
  <c r="D255" i="53"/>
  <c r="E255" i="53" s="1"/>
  <c r="D251" i="53"/>
  <c r="E251" i="53" s="1"/>
  <c r="D249" i="53"/>
  <c r="E249" i="53" s="1"/>
  <c r="D247" i="53"/>
  <c r="E247" i="53" s="1"/>
  <c r="D213" i="53"/>
  <c r="E213" i="53" s="1"/>
  <c r="D235" i="53"/>
  <c r="E235" i="53" s="1"/>
  <c r="D233" i="53"/>
  <c r="E233" i="53" s="1"/>
  <c r="D229" i="53"/>
  <c r="E229" i="53" s="1"/>
  <c r="D223" i="53"/>
  <c r="E223" i="53" s="1"/>
  <c r="D221" i="53"/>
  <c r="E221" i="53" s="1"/>
  <c r="D209" i="53"/>
  <c r="E209" i="53" s="1"/>
  <c r="D192" i="53"/>
  <c r="E192" i="53" s="1"/>
  <c r="D183" i="53"/>
  <c r="D162" i="53"/>
  <c r="E162" i="53" s="1"/>
  <c r="D150" i="53"/>
  <c r="E150" i="53" s="1"/>
  <c r="D148" i="53"/>
  <c r="E148" i="53" s="1"/>
  <c r="D146" i="53"/>
  <c r="E146" i="53" s="1"/>
  <c r="D142" i="53"/>
  <c r="E142" i="53" s="1"/>
  <c r="D130" i="53"/>
  <c r="E130" i="53" s="1"/>
  <c r="D126" i="53"/>
  <c r="E126" i="53" s="1"/>
  <c r="D117" i="53"/>
  <c r="E117" i="53" s="1"/>
  <c r="D124" i="53"/>
  <c r="E124" i="53" s="1"/>
  <c r="D122" i="53"/>
  <c r="E122" i="53" s="1"/>
  <c r="D120" i="53"/>
  <c r="E120" i="53" s="1"/>
  <c r="D115" i="53"/>
  <c r="E115" i="53" s="1"/>
  <c r="D112" i="53"/>
  <c r="D110" i="53"/>
  <c r="E110" i="53" s="1"/>
  <c r="D108" i="53"/>
  <c r="E108" i="53" s="1"/>
  <c r="D106" i="53"/>
  <c r="E106" i="53" s="1"/>
  <c r="D104" i="53"/>
  <c r="E104" i="53" s="1"/>
  <c r="D99" i="53"/>
  <c r="E99" i="53" s="1"/>
  <c r="D97" i="53"/>
  <c r="E97" i="53" s="1"/>
  <c r="D95" i="53"/>
  <c r="E95" i="53" s="1"/>
  <c r="E53" i="53"/>
  <c r="D66" i="53"/>
  <c r="E66" i="53" s="1"/>
  <c r="D64" i="53"/>
  <c r="E64" i="53" s="1"/>
  <c r="D62" i="53"/>
  <c r="E62" i="53" s="1"/>
  <c r="D60" i="53"/>
  <c r="E60" i="53" s="1"/>
  <c r="D58" i="53"/>
  <c r="E56" i="53"/>
  <c r="E54" i="53"/>
  <c r="E45" i="53"/>
  <c r="E42" i="53"/>
  <c r="E41" i="53"/>
  <c r="E39" i="53"/>
  <c r="E38" i="53"/>
  <c r="E384" i="53"/>
  <c r="E383" i="53"/>
  <c r="E382" i="53"/>
  <c r="E381" i="53"/>
  <c r="E380" i="53"/>
  <c r="E379" i="53"/>
  <c r="E378" i="53"/>
  <c r="E377" i="53"/>
  <c r="E376" i="53"/>
  <c r="E375" i="53"/>
  <c r="E374" i="53"/>
  <c r="E373" i="53"/>
  <c r="E372" i="53"/>
  <c r="E370" i="53"/>
  <c r="E369" i="53"/>
  <c r="E368" i="53"/>
  <c r="E366" i="53"/>
  <c r="E365" i="53"/>
  <c r="E364" i="53"/>
  <c r="E363" i="53"/>
  <c r="E362" i="53"/>
  <c r="E361" i="53"/>
  <c r="E360" i="53"/>
  <c r="E359" i="53"/>
  <c r="E358" i="53"/>
  <c r="E357" i="53"/>
  <c r="E356" i="53"/>
  <c r="E355" i="53"/>
  <c r="E354" i="53"/>
  <c r="E353" i="53"/>
  <c r="E352" i="53"/>
  <c r="E351" i="53"/>
  <c r="E349" i="53"/>
  <c r="E348" i="53"/>
  <c r="E347" i="53"/>
  <c r="E346" i="53"/>
  <c r="E345" i="53"/>
  <c r="E333" i="53"/>
  <c r="E331" i="53"/>
  <c r="E330" i="53"/>
  <c r="E328" i="53"/>
  <c r="E327" i="53"/>
  <c r="E325" i="53"/>
  <c r="E324" i="53"/>
  <c r="E323" i="53"/>
  <c r="E322" i="53"/>
  <c r="E320" i="53"/>
  <c r="E319" i="53"/>
  <c r="E318" i="53"/>
  <c r="E317" i="53"/>
  <c r="E312" i="53"/>
  <c r="E313" i="53"/>
  <c r="E314" i="53"/>
  <c r="E315" i="53"/>
  <c r="E310" i="53"/>
  <c r="E304" i="53"/>
  <c r="E302" i="53"/>
  <c r="E300" i="53"/>
  <c r="E296" i="53"/>
  <c r="E294" i="53"/>
  <c r="E293" i="53"/>
  <c r="E292" i="53"/>
  <c r="E290" i="53"/>
  <c r="E288" i="53"/>
  <c r="E286" i="53"/>
  <c r="E284" i="53"/>
  <c r="E283" i="53"/>
  <c r="E282" i="53"/>
  <c r="E281" i="53"/>
  <c r="E279" i="53"/>
  <c r="E277" i="53"/>
  <c r="E274" i="53"/>
  <c r="E269" i="53"/>
  <c r="E267" i="53"/>
  <c r="E266" i="53"/>
  <c r="E265" i="53"/>
  <c r="E264" i="53"/>
  <c r="E262" i="53"/>
  <c r="E260" i="53"/>
  <c r="E258" i="53"/>
  <c r="E256" i="53"/>
  <c r="E252" i="53"/>
  <c r="E250" i="53"/>
  <c r="E248" i="53"/>
  <c r="E246" i="53"/>
  <c r="E244" i="53"/>
  <c r="E242" i="53"/>
  <c r="E240" i="53"/>
  <c r="E236" i="53"/>
  <c r="E234" i="53"/>
  <c r="E230" i="53"/>
  <c r="E225" i="53"/>
  <c r="E222" i="53"/>
  <c r="E220" i="53"/>
  <c r="E217" i="53"/>
  <c r="E215" i="53"/>
  <c r="E214" i="53"/>
  <c r="E210" i="53"/>
  <c r="E208" i="53"/>
  <c r="E207" i="53"/>
  <c r="E205" i="53"/>
  <c r="E203" i="53"/>
  <c r="E202" i="53"/>
  <c r="E200" i="53"/>
  <c r="E198" i="53"/>
  <c r="E197" i="53"/>
  <c r="E195" i="53"/>
  <c r="E193" i="53"/>
  <c r="E191" i="53"/>
  <c r="E188" i="53"/>
  <c r="E186" i="53"/>
  <c r="E185" i="53"/>
  <c r="E184" i="53"/>
  <c r="E182" i="53"/>
  <c r="E181" i="53"/>
  <c r="E180" i="53"/>
  <c r="E179" i="53"/>
  <c r="E177" i="53"/>
  <c r="E176" i="53"/>
  <c r="E175" i="53"/>
  <c r="E174" i="53"/>
  <c r="E172" i="53"/>
  <c r="E171" i="53"/>
  <c r="E170" i="53"/>
  <c r="E169" i="53"/>
  <c r="E163" i="53"/>
  <c r="E159" i="53"/>
  <c r="E157" i="53"/>
  <c r="E155" i="53"/>
  <c r="E153" i="53"/>
  <c r="E151" i="53"/>
  <c r="E149" i="53"/>
  <c r="E147" i="53"/>
  <c r="E143" i="53"/>
  <c r="E141" i="53"/>
  <c r="E139" i="53"/>
  <c r="E137" i="53"/>
  <c r="E135" i="53"/>
  <c r="E133" i="53"/>
  <c r="E132" i="53"/>
  <c r="E131" i="53"/>
  <c r="E129" i="53"/>
  <c r="E128" i="53"/>
  <c r="E127" i="53"/>
  <c r="E125" i="53"/>
  <c r="E123" i="53"/>
  <c r="E121" i="53"/>
  <c r="E119" i="53"/>
  <c r="E118" i="53"/>
  <c r="E116" i="53"/>
  <c r="E111" i="53"/>
  <c r="E109" i="53"/>
  <c r="E107" i="53"/>
  <c r="E105" i="53"/>
  <c r="E101" i="53"/>
  <c r="E100" i="53"/>
  <c r="E98" i="53"/>
  <c r="E96" i="53"/>
  <c r="E94" i="53"/>
  <c r="E93" i="53"/>
  <c r="E92" i="53"/>
  <c r="E91" i="53"/>
  <c r="E72" i="53"/>
  <c r="E71" i="53"/>
  <c r="E70" i="53"/>
  <c r="E69" i="53"/>
  <c r="E67" i="53"/>
  <c r="E65" i="53"/>
  <c r="E63" i="53"/>
  <c r="E61" i="53"/>
  <c r="E59" i="53"/>
  <c r="E51" i="53"/>
  <c r="E49" i="53"/>
  <c r="E47" i="53"/>
  <c r="E44" i="53"/>
  <c r="E43" i="53"/>
  <c r="E37" i="53"/>
  <c r="E36" i="53"/>
  <c r="E35" i="53"/>
  <c r="E34" i="53"/>
  <c r="E32" i="53"/>
  <c r="E31" i="53"/>
  <c r="E30" i="53"/>
  <c r="E29" i="53"/>
  <c r="E14" i="53"/>
  <c r="E15" i="53"/>
  <c r="E16" i="53"/>
  <c r="E17" i="53"/>
  <c r="E18" i="53"/>
  <c r="E19" i="53"/>
  <c r="E20" i="53"/>
  <c r="E21" i="53"/>
  <c r="E22" i="53"/>
  <c r="E23" i="53"/>
  <c r="E24" i="53"/>
  <c r="E25" i="53"/>
  <c r="E26" i="53"/>
  <c r="E27" i="53"/>
  <c r="E321" i="53" l="1"/>
  <c r="E278" i="53"/>
  <c r="E303" i="53"/>
  <c r="E183" i="53"/>
  <c r="E58" i="53"/>
  <c r="D305" i="53" l="1"/>
</calcChain>
</file>

<file path=xl/sharedStrings.xml><?xml version="1.0" encoding="utf-8"?>
<sst xmlns="http://schemas.openxmlformats.org/spreadsheetml/2006/main" count="440" uniqueCount="166">
  <si>
    <t>Наименование мероприятия/ источники расходов на финансирование</t>
  </si>
  <si>
    <t xml:space="preserve">Всего по муниципальной программе, в том числе   </t>
  </si>
  <si>
    <t xml:space="preserve">Федеральный бюджет       </t>
  </si>
  <si>
    <t xml:space="preserve">Областной бюджет         </t>
  </si>
  <si>
    <t xml:space="preserve">Местный бюджет           </t>
  </si>
  <si>
    <t xml:space="preserve">Капитальные вложения     </t>
  </si>
  <si>
    <t>Федеральный бюджет</t>
  </si>
  <si>
    <t xml:space="preserve">Прочие нужды             </t>
  </si>
  <si>
    <t>Подпрограмма 1 «Развитие местного самоуправления»</t>
  </si>
  <si>
    <t>3. Прочие нужды</t>
  </si>
  <si>
    <t xml:space="preserve">Всего по направлению  «Прочие нужды»,  в том числе    </t>
  </si>
  <si>
    <t xml:space="preserve">Областной бюджет           </t>
  </si>
  <si>
    <t xml:space="preserve">Федеральный бюджет           </t>
  </si>
  <si>
    <t>Местный бюджет</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</si>
  <si>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</si>
  <si>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 xml:space="preserve">Всего по подпрограмме, в том числе     </t>
  </si>
  <si>
    <t>Областной бюджет</t>
  </si>
  <si>
    <t xml:space="preserve">Всего по направлению  «Прочие нужды», в том числе      </t>
  </si>
  <si>
    <t>Подпрограмма 3 «Обеспечение и развитие дорожного хозяйства, систем наружного освещения и благоустройства»</t>
  </si>
  <si>
    <t>1. Капитальные вложения</t>
  </si>
  <si>
    <t xml:space="preserve">Всего по направлению «Капитальные вложения», в том числе  </t>
  </si>
  <si>
    <t xml:space="preserve">1.1. Бюджетные инвестиции в объекты капитального строительства     </t>
  </si>
  <si>
    <t xml:space="preserve">Бюджетные инвестиции    в объекты капитального строительства, всего, в том числе </t>
  </si>
  <si>
    <t>Мероприятие 3.1  Строительство и реконструкция автомобильных дорог общего пользования местного значения,  всего, из них:</t>
  </si>
  <si>
    <t>Мероприятие 3.4. Строительство, реконструкция, капитальный ремонт, ремонт автомобильных дорог общего пользования местного значения, всего, из них:</t>
  </si>
  <si>
    <t>Мероприятие 3.8. Строительство и реконструкция систем наружного освещения, всего, из них:</t>
  </si>
  <si>
    <t xml:space="preserve">Всего по направлению  «Прочие нужды», в том числе           </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</si>
  <si>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</si>
  <si>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Развитие транспортного обслуживания населения городского округа, всего, из них:</t>
  </si>
  <si>
    <t>Мероприятие 3.12.       Организация деятельности в сфере благоустройства и жилищно-коммунального хозяйства на территории городского округа, всего, из них:</t>
  </si>
  <si>
    <t>Подпрограмма 4 «Развитие строительства и архитектуры»</t>
  </si>
  <si>
    <t xml:space="preserve">3. Прочие нужды                                         </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</si>
  <si>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</si>
  <si>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Всего по подпрограмме, в том числе</t>
  </si>
  <si>
    <t>Всего по направлению «Прочие нужды»,в том числе</t>
  </si>
  <si>
    <t xml:space="preserve">1. Капитальные вложения                                     </t>
  </si>
  <si>
    <t xml:space="preserve">1.1. Бюджетные инвестиции в объекты капитального строительства                  </t>
  </si>
  <si>
    <t xml:space="preserve">Всего по направлению  «Прочие нужды», в том числе     </t>
  </si>
  <si>
    <t>Подпрограмма 7 «Развитие и модернизация коммунальной и жилищной инфраструктуры и выполнение мероприятий по энергосбережению»</t>
  </si>
  <si>
    <t>Мероприятие 7.8.                               Выполнение мероприятий по реконструкции ПС «Южная» и ПС «Северная», всего, из них:</t>
  </si>
  <si>
    <t xml:space="preserve">Всего по направлению  «Прочие нужды», в том числе    </t>
  </si>
  <si>
    <t>Подпрограмма 8 «Обеспечение рационального, безопасного природопользования и обеспечение экологической безопасности территории»</t>
  </si>
  <si>
    <t>Подпрограмма 9 «Социальная поддержка и социальное обслуживание населения»</t>
  </si>
  <si>
    <t xml:space="preserve">Всего по подпрограмме,                 в том числе  </t>
  </si>
  <si>
    <t xml:space="preserve">Федеральный бюджет         </t>
  </si>
  <si>
    <t>Мероприятие 9.6. Предоставление жилого помещения по договору социального найма нуждающимся малоимущим гражданам, всего, из них:</t>
  </si>
  <si>
    <t>Мероприятие 9.8.               Оказание дополнительных мер социальной поддержки гражданам, всего, из них:</t>
  </si>
  <si>
    <t>Мероприятие 9.9.              Оказание финансовой поддержки социально ориентированным некоммерческим организациям, всего, из них:</t>
  </si>
  <si>
    <t>Мероприятие 9.10.           Пенсионное обеспечение муниципальных служащих, всего, из них:</t>
  </si>
  <si>
    <t>Подпрограмма 10 «Обеспеченье жильем молодых семей»</t>
  </si>
  <si>
    <t>Подпрограмма 11 «Управление муниципальным долгом»</t>
  </si>
  <si>
    <t>Подпрограмма 12   «Защита прав потребителей в Березовском городском округе»</t>
  </si>
  <si>
    <t>Подпрограмма 13 «Комплексное развитие сельских территорий Березовского городского округа»</t>
  </si>
  <si>
    <t>Мероприятие 14.1.                  Глава Березовского городского округа, всего, из них:</t>
  </si>
  <si>
    <t>Мероприятие 14.2.          Обеспечение деятельности муниципальных органов (центральный аппарат), всего, из них:</t>
  </si>
  <si>
    <t>Мероприятие 14.3.           Обеспечение деятельности органов местного самоуправления, отраслевых (функциональных) органов администрации, всего, из них:</t>
  </si>
  <si>
    <t>Мероприятие 14.4.          Обеспечение деятельности муниципального архива, всего, из них:</t>
  </si>
  <si>
    <t>Мероприятие 7.10.    Строительство и реконструкция систем и (или) объектов коммунальной инфраструктуры, всего, из них:</t>
  </si>
  <si>
    <t xml:space="preserve">Местный бюджет      </t>
  </si>
  <si>
    <t xml:space="preserve">Областной бюджет    </t>
  </si>
  <si>
    <t>-</t>
  </si>
  <si>
    <t>Мероприятие 3.7.        Содержание систем наружного освещения,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</si>
  <si>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</si>
  <si>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7.1.    Строительство и реконструкция очистных сооружений, всего, из них:</t>
  </si>
  <si>
    <t>Мероприятие 10.2.  Предоставление региональных социальных выплат молодым семьям  на улучшение жилищных условий, всего, из них:</t>
  </si>
  <si>
    <t>Мероприятие 12.1.                      Оказание консультативной помощи потребителям, всего, из них:</t>
  </si>
  <si>
    <t xml:space="preserve">Местный бюджет    </t>
  </si>
  <si>
    <t>Мероприятие 13.2.                Улучшение жилищных условий граждан, проживающих на сельских территориях, всего, из них:</t>
  </si>
  <si>
    <t>Мероприятие 3.2.          Содержание и обеспечение сохранности сети автомобильных дорог местного значения, всего, из них:</t>
  </si>
  <si>
    <t>Мероприятие 3.3.        Капитальный ремонт и ремонт автомобильных дорог общего пользования местного значения, всего, из них:</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</si>
  <si>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 всего, из них:</t>
  </si>
  <si>
    <t>Мероприятие 6.1.                Переселение граждан из жилых помещений, признанных непригодными для проживания, всего, из них:</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</si>
  <si>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</si>
  <si>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</si>
  <si>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</si>
  <si>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3.16.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 всего, из них:</t>
  </si>
  <si>
    <t>Мероприятие 3.15.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 всего, из них:</t>
  </si>
  <si>
    <t>Мероприятие 3.17.  Строительство и реконструкция автомобильных дорог общего пользования местного значения (субсидии),  всего, из них:</t>
  </si>
  <si>
    <t>Мероприятие 9.2.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всего, из них:</t>
  </si>
  <si>
    <t>Мероприятие 5.1.           Стимулирование инвестиционной деятельности субъектов предпринимательской деятельности, всего, из них:</t>
  </si>
  <si>
    <t>Мероприятие 5.4.              Содействие созданию и развитию объектов, предназначенных для организации досуга и отдыха жителей и гостей Березовского городского округа, в том числе содействие в реализации частных инвестиционных инициатив в сфере туризма, всего, из них:</t>
  </si>
  <si>
    <t xml:space="preserve">Мероприятие 5.3.                         Оказание имущественной поддержки субъектам МСП и самозанятым гражданам, всего, из них:                </t>
  </si>
  <si>
    <t>Мероприятие 5.2.                Содействие развитию малого и среднего предпринимательства и самозанятых граждан, всего, из них:</t>
  </si>
  <si>
    <t>Подпрограмма 5 «Развитие малого и среднего предпринимательства и самозанятых граждан»</t>
  </si>
  <si>
    <t xml:space="preserve">Мероприятие 2.1. Осуществление мероприятий в области гражданской обороны, всего, из них:  </t>
  </si>
  <si>
    <t>Мероприятие 3.10.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всего, из них:</t>
  </si>
  <si>
    <t>Мероприятие 4.1.              Реализация мероприятий в области строительства, архитектуры и градостроительства, всего, из них:</t>
  </si>
  <si>
    <t>Мероприятие 4.2.        Реализация мероприятий по стимулированию и развитию жилищного строительства, всего, из них:</t>
  </si>
  <si>
    <t>Мероприятие 9.12.             Мероприятия по приспособлению жилых помещений и общего имущества в многоквартирных домах с учетом потребностей инвалидов, всего из них:</t>
  </si>
  <si>
    <t>Мероприятие 14.6.  Обеспечение достижения плановых значений показателей и результатов федерального проекта «Цифровое государственное управление» национальной программы «Цифровая экономика Российской Федерации» на территории Березовского городского округа,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</si>
  <si>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</si>
  <si>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Подпрограмма 6 «Переселение граждан на территории Березовского городского округа из аварийного жилищного фонда»</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</si>
  <si>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2028 года»</t>
  </si>
  <si>
    <t>Мероприятие 3.9.           Реализация мероприятий по благоустройству территории городского округа, всего, из них:</t>
  </si>
  <si>
    <t>Внебюджетные источники</t>
  </si>
  <si>
    <t>№   п/п</t>
  </si>
  <si>
    <t>Мероприятие  12.2.           Наглядное информирование населения о защите прав потребителей, всего, из них:</t>
  </si>
  <si>
    <t xml:space="preserve">Мероприятие 8.8. Осуществление мер по экологической реабилитации, восстановлению и улучшению экологического состояния водных объектов, всего, из них: </t>
  </si>
  <si>
    <t>Мероприятие 4.4.               Организация деятельности в сфере капитального строительства, всего, из них:</t>
  </si>
  <si>
    <t>Мероприятие 9.13.             Обеспечение деятельности Центра общественных организаций,  всего из них:</t>
  </si>
  <si>
    <t>Мероприятие 11.1.          Исполнение обязательств по обслуживанию муниципального долга Березовского городского округа, всего, из них:</t>
  </si>
  <si>
    <t>Мероприятие 6.2.                Переселение граждан из аварийного жилищного фонда, всего, из них:</t>
  </si>
  <si>
    <t>Мероприятие 10.1.  Предоставление социальных выплат молодым семьям на приобретение (строительство) жилья, всего, из них:</t>
  </si>
  <si>
    <t xml:space="preserve">Областной бюджет          </t>
  </si>
  <si>
    <t>Мероприятие 9.11.           Обеспечение жильем отдельных категорий работников бюджетной сферы, всего, из них:</t>
  </si>
  <si>
    <t xml:space="preserve">Всего по подпрограмме,               в том числе    </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</si>
  <si>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в части оплаты взноса на капитальный ремонт общего имущества в многоквартирном доме на условиях софинансирования из федерального бюджета, всего, из них:</t>
  </si>
  <si>
    <t>Мероприятие 14.5.             Субвенции местным бюджетам на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всего, из них:</t>
  </si>
  <si>
    <t>Мероприятие 3.14.  Обустройство автомобильных дорог вблизи образовательных организаций в соответствии с требованиями национальных стандартов, всего, из них:</t>
  </si>
  <si>
    <t>Котельная 01.2023г.</t>
  </si>
  <si>
    <t>Мероприятие 3.18.                 Создание комфортной городской среды в малых городах и исторических поселениях победителях Всероссийского конкурса лучших проектов создания комфортной городской среды, всего, из них:</t>
  </si>
  <si>
    <t>Мероприятие 3.19. Внедрение механизмов инициативного бюджетирования на территории Свердловской области (проект "Мы за спорт и за здоровый образ жизни"), из них</t>
  </si>
  <si>
    <t>средства физических и юридических лиц</t>
  </si>
  <si>
    <t xml:space="preserve">Мероприятие 3.20. Внедрение механизмов инициативного бюджетирования на территории Свердловской области (проект "АРТ-сцена поселка Старопышминска"), из них  </t>
  </si>
  <si>
    <t>за счет средств физических и юридических лиц</t>
  </si>
  <si>
    <t>план</t>
  </si>
  <si>
    <t>исполнение</t>
  </si>
  <si>
    <t>% исполнения</t>
  </si>
  <si>
    <t>примечание</t>
  </si>
  <si>
    <t xml:space="preserve">Отчет о выполнении плана </t>
  </si>
  <si>
    <t>мероприятий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2028 года» за 6 месяцев 2023 года</t>
  </si>
  <si>
    <t>Мероприятие 7.5.  Уплата взноса на капитальный ремонт в отношении помещений в многоквартирных домах, находящихся в муниципальной собственности,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</si>
  <si>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</si>
  <si>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Мероприятие 7.8.  Выполнение мероприятий по реконструкции ПС «Южная» и ПС «Северная», всего, из них:</t>
  </si>
  <si>
    <t>Мероприятие 7.7.  Развитие и модернизация коммунальной инфраструктуры, теплоснабжения, водоснабжения и водоотведения, всего, из них:</t>
  </si>
  <si>
    <t>Контракт расторгнут в одностороннем порядке на основании п.9.2. контракта  за неисполнение условий, предусмотренных контрактом</t>
  </si>
  <si>
    <t>Оплата выполненных работ произвдится на основании представленных подрядчиком и подписанных сторонами актов выполненных работ</t>
  </si>
  <si>
    <t>заключен МК на выполнение работ по ремонту дороги по ул.Ленина со сроком исполнения август 2023 года.</t>
  </si>
  <si>
    <t>мк заключен в июне, акты выполненных работ подрядчиком не предоствлены</t>
  </si>
  <si>
    <t>проводится подготовка сметной документации на выполнение работ по обустройству автодорог</t>
  </si>
  <si>
    <t xml:space="preserve">проводится подготовка  документации для определения подрядчика на выполнение работ </t>
  </si>
  <si>
    <t>Мероприятие 7.2. Газификация территории Березовского городского округа, всего, из них:</t>
  </si>
  <si>
    <t xml:space="preserve">Мероприятие 7.3.  Модернизация наружного освещения, всего, из них:             </t>
  </si>
  <si>
    <t xml:space="preserve">Мероприятие 7.4. Реализация муниципальных программ по энергосбережению и повышению энергетической эффективности, всего, из них: </t>
  </si>
  <si>
    <t>возмещение расходов в рамках концессионного соглашения запланировано на 4 кв. 2023 года</t>
  </si>
  <si>
    <t>заключен договор на проведение работ со сроком август 2023</t>
  </si>
  <si>
    <t>Мероприятие 8.1.  Создание благоприятных условий жизнедеятельности населения, восстановление и рациональное использование природных ресурсов и комплексов, всего, из них:</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</si>
  <si>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</si>
  <si>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</si>
  <si>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8.4. Обустройство источников нецентрализованного водоснабжения, всего, из них:</t>
  </si>
  <si>
    <t>Мероприятие 8.5. Проведение наблюдений за состоянием и загрязнением окружающей среды, всего, из них:</t>
  </si>
  <si>
    <t xml:space="preserve">Мероприятие 8.6.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 всего, из них: </t>
  </si>
  <si>
    <t xml:space="preserve">Мероприятие 8.7. Оснащение лесохозяйственных учреждений специализированной техникой для проведения комплекса мероприятий по охране, защите, воспроизводству лесов, лесоразведению, всего, из них:    </t>
  </si>
  <si>
    <t>проводятся мероприятия по определению подрядчика</t>
  </si>
  <si>
    <t>Мероприятие 13.3. Реализация мероприятий по благоустройству сельских территорий, всего, из них:</t>
  </si>
  <si>
    <t>Мероприятие 13.1. Создание условий для расширения рынка сельскохозяйственной продукции, всего, из них:</t>
  </si>
  <si>
    <t>в июне заключен МК со сроком до августа 2023</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</si>
  <si>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</si>
  <si>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</si>
  <si>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</si>
  <si>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</si>
  <si>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2.6. Осуществление мероприятий по обеспечению безопасности людей на водных объектах, охране их жизни и здоровья, всего, из них:</t>
  </si>
  <si>
    <t>Мероприятие 2.7. Защита населения и территории от чрезвычайных ситуаций природного и техногенного характера, всего, из них:</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</si>
  <si>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</si>
  <si>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</si>
  <si>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Создание условий работы института старших по улицам частного сектора Березовского городского округа,  всего, из них:</t>
  </si>
  <si>
    <t>Мероприятие 1.4.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</si>
  <si>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1.5.  Решение прочих вопросов местного значения, всего, из них:</t>
  </si>
  <si>
    <t>Мероприятие 1.6.Субвенции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</si>
  <si>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Мероприятие 1.7. Субвенции местным бюджетам на осуществление государственного полномочия Свердловской области по созданию административных комиссий, всего, из них:</t>
  </si>
  <si>
    <t>Мероприятие  1.8.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 всего, из них:</t>
  </si>
  <si>
    <t>заключен договор от 21.06.2023 на 280,00 т.р.со сроком сентябрь 2023</t>
  </si>
  <si>
    <t xml:space="preserve">Мероприятие 7.9 Создание мест (площадок) накопления твердых коммунальных отходов, всего, из них: </t>
  </si>
  <si>
    <t>Начальник отдела экономики и прогнозирования администрации Березовского городского округа</t>
  </si>
  <si>
    <t>______________</t>
  </si>
  <si>
    <t>И.Л. Мартемьянова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</si>
</sst>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6" x14ac:knownFonts="1">
    <font>
      <sz val="11"/>
      <color theme="1"/>
      <name val="Calibri"/>
      <family val="2"/>
      <charset val="204"/>
      <scheme val="minor"/>
    </font>
    <font>
      <sz val="12"/>
      <color theme="1"/>
      <name val="Times New Roman"/>
      <family val="1"/>
      <charset val="204"/>
    </font>
    <font>
      <sz val="12"/>
      <color theme="1"/>
      <name val="Calibri"/>
      <family val="2"/>
      <charset val="204"/>
      <scheme val="minor"/>
    </font>
    <font>
      <sz val="12"/>
      <name val="Times New Roman"/>
      <family val="1"/>
      <charset val="204"/>
    </font>
    <font>
      <sz val="11"/>
      <name val="Calibri"/>
      <family val="2"/>
      <charset val="204"/>
      <scheme val="minor"/>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applyFill="1"/>
    <xf numFmtId="2" fontId="1" fillId="0" borderId="0" xfId="0" applyNumberFormat="1" applyFont="1" applyFill="1"/>
    <xf numFmtId="2" fontId="2" fillId="0" borderId="0" xfId="0" applyNumberFormat="1" applyFont="1" applyFill="1"/>
    <xf numFmtId="1"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wrapText="1"/>
    </xf>
    <xf numFmtId="164" fontId="2" fillId="0" borderId="0" xfId="0" applyNumberFormat="1" applyFont="1" applyFill="1"/>
    <xf numFmtId="0" fontId="1" fillId="0" borderId="0" xfId="0" applyFont="1" applyFill="1"/>
    <xf numFmtId="164" fontId="1" fillId="0" borderId="1" xfId="0" applyNumberFormat="1" applyFont="1" applyFill="1" applyBorder="1" applyAlignment="1">
      <alignment horizontal="center" vertical="top" wrapText="1"/>
    </xf>
    <xf numFmtId="164" fontId="1" fillId="0" borderId="0" xfId="0" applyNumberFormat="1" applyFont="1" applyFill="1"/>
    <xf numFmtId="2" fontId="1" fillId="0"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0" fontId="4" fillId="0" borderId="0" xfId="0" applyFont="1"/>
    <xf numFmtId="2" fontId="1" fillId="0" borderId="1" xfId="0" applyNumberFormat="1" applyFont="1" applyFill="1" applyBorder="1" applyAlignment="1">
      <alignment horizontal="center" vertical="top" wrapText="1"/>
    </xf>
    <xf numFmtId="2" fontId="0" fillId="0" borderId="0" xfId="0" applyNumberFormat="1"/>
    <xf numFmtId="0" fontId="1" fillId="2"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0" fontId="0" fillId="2" borderId="0" xfId="0" applyFill="1"/>
    <xf numFmtId="0" fontId="1" fillId="0" borderId="1" xfId="0" applyNumberFormat="1" applyFont="1" applyFill="1" applyBorder="1" applyAlignment="1">
      <alignment horizontal="center" vertical="top"/>
    </xf>
    <xf numFmtId="0" fontId="1" fillId="2" borderId="1" xfId="0" applyFont="1" applyFill="1" applyBorder="1" applyAlignment="1">
      <alignment horizontal="left" vertical="top" wrapText="1"/>
    </xf>
    <xf numFmtId="0" fontId="3" fillId="2" borderId="1" xfId="0" applyFont="1" applyFill="1" applyBorder="1" applyAlignment="1">
      <alignment vertical="top" wrapText="1"/>
    </xf>
    <xf numFmtId="0" fontId="1" fillId="2" borderId="0" xfId="0" applyNumberFormat="1" applyFont="1" applyFill="1" applyAlignment="1">
      <alignment horizontal="left" indent="15"/>
    </xf>
    <xf numFmtId="0" fontId="1" fillId="2" borderId="0" xfId="0" applyNumberFormat="1" applyFont="1" applyFill="1"/>
    <xf numFmtId="1" fontId="1" fillId="2" borderId="1" xfId="0" applyNumberFormat="1" applyFont="1" applyFill="1" applyBorder="1" applyAlignment="1">
      <alignment horizontal="center" vertical="top"/>
    </xf>
    <xf numFmtId="0" fontId="3" fillId="2" borderId="1" xfId="0" applyNumberFormat="1" applyFont="1" applyFill="1" applyBorder="1" applyAlignment="1">
      <alignment horizontal="center" vertical="top" wrapText="1"/>
    </xf>
    <xf numFmtId="0" fontId="5" fillId="2" borderId="0" xfId="0" applyFont="1" applyFill="1"/>
    <xf numFmtId="0" fontId="1" fillId="0" borderId="0" xfId="0" applyFont="1" applyFill="1" applyAlignment="1">
      <alignment wrapText="1"/>
    </xf>
    <xf numFmtId="2" fontId="1" fillId="0" borderId="0" xfId="0" applyNumberFormat="1" applyFont="1" applyFill="1" applyAlignment="1">
      <alignment wrapText="1"/>
    </xf>
    <xf numFmtId="164" fontId="1" fillId="0" borderId="0" xfId="0" applyNumberFormat="1" applyFont="1" applyFill="1" applyAlignment="1">
      <alignment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0" borderId="0" xfId="0" applyNumberFormat="1" applyFont="1" applyFill="1" applyAlignment="1">
      <alignment horizontal="center" wrapText="1"/>
    </xf>
    <xf numFmtId="0" fontId="1" fillId="0" borderId="0" xfId="0" applyFont="1" applyFill="1" applyAlignment="1">
      <alignment horizontal="center" wrapText="1"/>
    </xf>
    <xf numFmtId="0" fontId="1" fillId="0" borderId="4"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1" fillId="2" borderId="6" xfId="0" applyNumberFormat="1" applyFont="1" applyFill="1" applyBorder="1" applyAlignment="1">
      <alignment horizontal="center" vertical="top" wrapText="1"/>
    </xf>
    <xf numFmtId="0" fontId="1" fillId="2" borderId="5" xfId="0" applyNumberFormat="1"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2" fontId="1" fillId="0"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mruColors>
      <color rgb="FFCCECFF"/>
      <color rgb="FFFFCCFF"/>
      <color rgb="FFFFCCCC"/>
      <color rgb="FFCCFFCC"/>
      <color rgb="FFFF7C80"/>
      <color rgb="FF6699FF"/>
      <color rgb="FFFFFF00"/>
      <color rgb="FF00FFCC"/>
      <color rgb="FF33CCCC"/>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390"/>
  <sheetViews>
    <sheetView tabSelected="1" topLeftCell="A4" workbookViewId="0">
      <selection activeCell="C15" sqref="C15"/>
    </sheetView>
  </sheetViews>
  <sheetFormatPr defaultRowHeight="15" x14ac:dyDescent="0.25"/>
  <cols>
    <col min="1" max="1" width="9.140625" style="18"/>
    <col min="2" max="2" width="56.140625" customWidth="1"/>
    <col min="3" max="3" width="16.85546875" style="15" customWidth="1"/>
    <col min="4" max="4" width="21" style="15" customWidth="1"/>
    <col min="5" max="5" width="17.5703125" customWidth="1"/>
    <col min="6" max="6" width="33" customWidth="1"/>
  </cols>
  <sheetData>
    <row r="1" spans="1:6" ht="15.75" x14ac:dyDescent="0.25">
      <c r="A1" s="22"/>
      <c r="B1" s="1"/>
      <c r="C1" s="3"/>
      <c r="D1" s="3"/>
      <c r="E1" s="6"/>
      <c r="F1" s="3"/>
    </row>
    <row r="2" spans="1:6" ht="15.75" x14ac:dyDescent="0.25">
      <c r="A2" s="22"/>
      <c r="B2" s="1"/>
      <c r="C2" s="3"/>
      <c r="D2" s="3"/>
      <c r="E2" s="6"/>
      <c r="F2" s="3"/>
    </row>
    <row r="3" spans="1:6" ht="15.75" x14ac:dyDescent="0.25">
      <c r="A3" s="22"/>
      <c r="B3" s="1"/>
      <c r="C3" s="3"/>
      <c r="D3" s="3"/>
      <c r="E3" s="6"/>
      <c r="F3" s="3"/>
    </row>
    <row r="4" spans="1:6" ht="15.75" x14ac:dyDescent="0.25">
      <c r="A4" s="22"/>
      <c r="B4" s="1"/>
      <c r="C4" s="3"/>
      <c r="D4" s="3"/>
      <c r="E4" s="6"/>
      <c r="F4" s="3"/>
    </row>
    <row r="5" spans="1:6" ht="15.75" x14ac:dyDescent="0.25">
      <c r="A5" s="23"/>
      <c r="B5" s="1"/>
      <c r="C5" s="3"/>
      <c r="D5" s="3"/>
      <c r="E5" s="6"/>
      <c r="F5" s="3"/>
    </row>
    <row r="6" spans="1:6" ht="15.75" x14ac:dyDescent="0.25">
      <c r="A6" s="23"/>
      <c r="B6" s="1"/>
      <c r="C6" s="3"/>
      <c r="D6" s="3"/>
      <c r="E6" s="6"/>
      <c r="F6" s="3"/>
    </row>
    <row r="7" spans="1:6" ht="15.75" x14ac:dyDescent="0.25">
      <c r="A7" s="23"/>
      <c r="B7" s="1"/>
      <c r="C7" s="3"/>
      <c r="D7" s="3"/>
      <c r="E7" s="6"/>
      <c r="F7" s="3"/>
    </row>
    <row r="8" spans="1:6" ht="15.75" x14ac:dyDescent="0.25">
      <c r="A8" s="23"/>
      <c r="B8" s="1"/>
      <c r="C8" s="3"/>
      <c r="D8" s="3"/>
      <c r="E8" s="6"/>
      <c r="F8" s="3"/>
    </row>
    <row r="9" spans="1:6" ht="15.75" x14ac:dyDescent="0.25">
      <c r="A9" s="35" t="s">
        <v>119</v>
      </c>
      <c r="B9" s="36"/>
      <c r="C9" s="36"/>
      <c r="D9" s="36"/>
      <c r="E9" s="36"/>
      <c r="F9" s="36"/>
    </row>
    <row r="10" spans="1:6" ht="15.75" x14ac:dyDescent="0.25">
      <c r="A10" s="37" t="s">
        <v>120</v>
      </c>
      <c r="B10" s="38"/>
      <c r="C10" s="38"/>
      <c r="D10" s="38"/>
      <c r="E10" s="38"/>
      <c r="F10" s="38"/>
    </row>
    <row r="11" spans="1:6" ht="15.75" x14ac:dyDescent="0.25">
      <c r="A11" s="39" t="s">
        <v>95</v>
      </c>
      <c r="B11" s="41" t="s">
        <v>0</v>
      </c>
      <c r="C11" s="43"/>
      <c r="D11" s="43"/>
      <c r="E11" s="43"/>
      <c r="F11" s="43"/>
    </row>
    <row r="12" spans="1:6" ht="15.75" x14ac:dyDescent="0.25">
      <c r="A12" s="40"/>
      <c r="B12" s="42"/>
      <c r="C12" s="14" t="s">
        <v>115</v>
      </c>
      <c r="D12" s="14" t="s">
        <v>116</v>
      </c>
      <c r="E12" s="8" t="s">
        <v>117</v>
      </c>
      <c r="F12" s="10" t="s">
        <v>118</v>
      </c>
    </row>
    <row r="13" spans="1:6" ht="15.75" x14ac:dyDescent="0.25">
      <c r="A13" s="24">
        <v>1</v>
      </c>
      <c r="B13" s="4">
        <v>2</v>
      </c>
      <c r="C13" s="5">
        <v>3</v>
      </c>
      <c r="D13" s="19">
        <v>4</v>
      </c>
      <c r="E13" s="5">
        <v>5</v>
      </c>
      <c r="F13" s="19">
        <v>6</v>
      </c>
    </row>
    <row r="14" spans="1:6" ht="15.75" x14ac:dyDescent="0.25">
      <c r="A14" s="16">
        <v>1</v>
      </c>
      <c r="B14" s="17" t="s">
        <v>1</v>
      </c>
      <c r="C14" s="11">
        <v>1765649.39</v>
      </c>
      <c r="D14" s="11">
        <v>495417.95</v>
      </c>
      <c r="E14" s="11">
        <f t="shared" ref="E14:E27" si="0">D14/C14*100</f>
        <v>28.058682137340984</v>
      </c>
      <c r="F14" s="11"/>
    </row>
    <row r="15" spans="1:6" ht="15.75" x14ac:dyDescent="0.25">
      <c r="A15" s="16">
        <v>2</v>
      </c>
      <c r="B15" s="17" t="s">
        <v>2</v>
      </c>
      <c r="C15" s="11">
        <v>143623.75847999999</v>
      </c>
      <c r="D15" s="11">
        <v>25931.29</v>
      </c>
      <c r="E15" s="11">
        <f t="shared" si="0"/>
        <v>18.055014208259287</v>
      </c>
      <c r="F15" s="11"/>
    </row>
    <row r="16" spans="1:6" ht="15.75" x14ac:dyDescent="0.25">
      <c r="A16" s="16">
        <v>3</v>
      </c>
      <c r="B16" s="17" t="s">
        <v>3</v>
      </c>
      <c r="C16" s="11">
        <v>745660.53506000002</v>
      </c>
      <c r="D16" s="11">
        <v>189078.87</v>
      </c>
      <c r="E16" s="11">
        <f t="shared" si="0"/>
        <v>25.357231757583314</v>
      </c>
      <c r="F16" s="11"/>
    </row>
    <row r="17" spans="1:6" ht="15.75" x14ac:dyDescent="0.25">
      <c r="A17" s="16">
        <v>4</v>
      </c>
      <c r="B17" s="17" t="s">
        <v>4</v>
      </c>
      <c r="C17" s="11">
        <v>875020.13381999999</v>
      </c>
      <c r="D17" s="11">
        <v>280407.78999999998</v>
      </c>
      <c r="E17" s="11">
        <f t="shared" si="0"/>
        <v>32.045867193460779</v>
      </c>
      <c r="F17" s="11"/>
    </row>
    <row r="18" spans="1:6" ht="15.75" x14ac:dyDescent="0.25">
      <c r="A18" s="16">
        <v>5</v>
      </c>
      <c r="B18" s="17" t="s">
        <v>94</v>
      </c>
      <c r="C18" s="11">
        <v>1344.96</v>
      </c>
      <c r="D18" s="11">
        <v>0</v>
      </c>
      <c r="E18" s="11">
        <f t="shared" si="0"/>
        <v>0</v>
      </c>
      <c r="F18" s="11"/>
    </row>
    <row r="19" spans="1:6" ht="15.75" x14ac:dyDescent="0.25">
      <c r="A19" s="16">
        <v>6</v>
      </c>
      <c r="B19" s="17" t="s">
        <v>5</v>
      </c>
      <c r="C19" s="11">
        <v>687545.31110000005</v>
      </c>
      <c r="D19" s="11">
        <v>68599.09</v>
      </c>
      <c r="E19" s="11">
        <f t="shared" si="0"/>
        <v>9.9773918740349892</v>
      </c>
      <c r="F19" s="11"/>
    </row>
    <row r="20" spans="1:6" ht="15.75" x14ac:dyDescent="0.25">
      <c r="A20" s="16">
        <v>7</v>
      </c>
      <c r="B20" s="17" t="s">
        <v>6</v>
      </c>
      <c r="C20" s="11">
        <v>104864.03548000001</v>
      </c>
      <c r="D20" s="11">
        <v>0</v>
      </c>
      <c r="E20" s="11">
        <f t="shared" si="0"/>
        <v>0</v>
      </c>
      <c r="F20" s="11"/>
    </row>
    <row r="21" spans="1:6" ht="15.75" x14ac:dyDescent="0.25">
      <c r="A21" s="16">
        <v>8</v>
      </c>
      <c r="B21" s="17" t="s">
        <v>3</v>
      </c>
      <c r="C21" s="11">
        <v>422081.24</v>
      </c>
      <c r="D21" s="11">
        <v>68599.09</v>
      </c>
      <c r="E21" s="11">
        <f t="shared" si="0"/>
        <v>16.252579716644121</v>
      </c>
      <c r="F21" s="11"/>
    </row>
    <row r="22" spans="1:6" ht="15.75" x14ac:dyDescent="0.25">
      <c r="A22" s="16">
        <v>9</v>
      </c>
      <c r="B22" s="17" t="s">
        <v>4</v>
      </c>
      <c r="C22" s="11">
        <v>160600.03056000001</v>
      </c>
      <c r="D22" s="11">
        <v>0</v>
      </c>
      <c r="E22" s="11">
        <f t="shared" si="0"/>
        <v>0</v>
      </c>
      <c r="F22" s="11"/>
    </row>
    <row r="23" spans="1:6" ht="15.75" x14ac:dyDescent="0.25">
      <c r="A23" s="16">
        <v>10</v>
      </c>
      <c r="B23" s="17" t="s">
        <v>7</v>
      </c>
      <c r="C23" s="11">
        <v>1078104.07</v>
      </c>
      <c r="D23" s="11">
        <v>426818.86</v>
      </c>
      <c r="E23" s="11">
        <f t="shared" si="0"/>
        <v>39.589764279435471</v>
      </c>
      <c r="F23" s="11"/>
    </row>
    <row r="24" spans="1:6" ht="15.75" x14ac:dyDescent="0.25">
      <c r="A24" s="16">
        <v>11</v>
      </c>
      <c r="B24" s="17" t="s">
        <v>2</v>
      </c>
      <c r="C24" s="11">
        <v>38759.722999999998</v>
      </c>
      <c r="D24" s="11">
        <v>25931.29</v>
      </c>
      <c r="E24" s="11">
        <f t="shared" si="0"/>
        <v>66.902671105260481</v>
      </c>
      <c r="F24" s="11"/>
    </row>
    <row r="25" spans="1:6" ht="15.75" x14ac:dyDescent="0.25">
      <c r="A25" s="16">
        <v>12</v>
      </c>
      <c r="B25" s="17" t="s">
        <v>3</v>
      </c>
      <c r="C25" s="11">
        <v>323579.28999999998</v>
      </c>
      <c r="D25" s="11">
        <v>120479.78</v>
      </c>
      <c r="E25" s="11">
        <f t="shared" si="0"/>
        <v>37.233464477902771</v>
      </c>
      <c r="F25" s="11"/>
    </row>
    <row r="26" spans="1:6" ht="15.75" x14ac:dyDescent="0.25">
      <c r="A26" s="16">
        <v>13</v>
      </c>
      <c r="B26" s="17" t="s">
        <v>4</v>
      </c>
      <c r="C26" s="11">
        <v>714420.10326</v>
      </c>
      <c r="D26" s="11">
        <v>280407.78999999998</v>
      </c>
      <c r="E26" s="11">
        <f t="shared" si="0"/>
        <v>39.249705981181037</v>
      </c>
      <c r="F26" s="11"/>
    </row>
    <row r="27" spans="1:6" ht="15.75" x14ac:dyDescent="0.25">
      <c r="A27" s="16">
        <v>14</v>
      </c>
      <c r="B27" s="17" t="s">
        <v>94</v>
      </c>
      <c r="C27" s="11">
        <v>1344.96</v>
      </c>
      <c r="D27" s="11">
        <v>0</v>
      </c>
      <c r="E27" s="11">
        <f t="shared" si="0"/>
        <v>0</v>
      </c>
      <c r="F27" s="11"/>
    </row>
    <row r="28" spans="1:6" ht="15.75" x14ac:dyDescent="0.25">
      <c r="A28" s="16">
        <v>15</v>
      </c>
      <c r="B28" s="30" t="s">
        <v>8</v>
      </c>
      <c r="C28" s="30"/>
      <c r="D28" s="30"/>
      <c r="E28" s="30"/>
      <c r="F28" s="30"/>
    </row>
    <row r="29" spans="1:6" ht="15.75" x14ac:dyDescent="0.25">
      <c r="A29" s="16">
        <v>16</v>
      </c>
      <c r="B29" s="17" t="s">
        <v>105</v>
      </c>
      <c r="C29" s="11">
        <v>14283.14084</v>
      </c>
      <c r="D29" s="11">
        <v>7261.92</v>
      </c>
      <c r="E29" s="11">
        <f t="shared" ref="E29:E32" si="1">D29/C29*100</f>
        <v>50.842598846767373</v>
      </c>
      <c r="F29" s="11"/>
    </row>
    <row r="30" spans="1:6" ht="15.75" x14ac:dyDescent="0.25">
      <c r="A30" s="16">
        <v>17</v>
      </c>
      <c r="B30" s="17" t="s">
        <v>2</v>
      </c>
      <c r="C30" s="11">
        <v>3.5</v>
      </c>
      <c r="D30" s="11">
        <v>3.5</v>
      </c>
      <c r="E30" s="11">
        <f t="shared" si="1"/>
        <v>100</v>
      </c>
      <c r="F30" s="11"/>
    </row>
    <row r="31" spans="1:6" ht="15.75" x14ac:dyDescent="0.25">
      <c r="A31" s="16">
        <v>18</v>
      </c>
      <c r="B31" s="17" t="s">
        <v>3</v>
      </c>
      <c r="C31" s="11">
        <v>128.19999999999999</v>
      </c>
      <c r="D31" s="11">
        <v>128.19999999999999</v>
      </c>
      <c r="E31" s="11">
        <f t="shared" si="1"/>
        <v>100</v>
      </c>
      <c r="F31" s="11"/>
    </row>
    <row r="32" spans="1:6" ht="15.75" x14ac:dyDescent="0.25">
      <c r="A32" s="16">
        <v>19</v>
      </c>
      <c r="B32" s="17" t="s">
        <v>4</v>
      </c>
      <c r="C32" s="11">
        <v>14151.440839999999</v>
      </c>
      <c r="D32" s="11">
        <v>7130.22</v>
      </c>
      <c r="E32" s="11">
        <f t="shared" si="1"/>
        <v>50.385116827439603</v>
      </c>
      <c r="F32" s="11"/>
    </row>
    <row r="33" spans="1:6" ht="15.75" x14ac:dyDescent="0.25">
      <c r="A33" s="16">
        <v>20</v>
      </c>
      <c r="B33" s="30" t="s">
        <v>9</v>
      </c>
      <c r="C33" s="30"/>
      <c r="D33" s="30"/>
      <c r="E33" s="30"/>
      <c r="F33" s="30"/>
    </row>
    <row r="34" spans="1:6" ht="15.75" x14ac:dyDescent="0.25">
      <c r="A34" s="16">
        <v>21</v>
      </c>
      <c r="B34" s="17" t="s">
        <v>10</v>
      </c>
      <c r="C34" s="11">
        <v>14283.14084</v>
      </c>
      <c r="D34" s="11">
        <v>7261.9192199999998</v>
      </c>
      <c r="E34" s="11">
        <f t="shared" ref="E34:E45" si="2">D34/C34*100</f>
        <v>50.84259338578363</v>
      </c>
      <c r="F34" s="11"/>
    </row>
    <row r="35" spans="1:6" ht="15.75" x14ac:dyDescent="0.25">
      <c r="A35" s="16">
        <v>22</v>
      </c>
      <c r="B35" s="17" t="s">
        <v>2</v>
      </c>
      <c r="C35" s="11">
        <v>3.5</v>
      </c>
      <c r="D35" s="11">
        <v>3.5</v>
      </c>
      <c r="E35" s="11">
        <f t="shared" si="2"/>
        <v>100</v>
      </c>
      <c r="F35" s="11"/>
    </row>
    <row r="36" spans="1:6" ht="15.75" x14ac:dyDescent="0.25">
      <c r="A36" s="16">
        <v>23</v>
      </c>
      <c r="B36" s="17" t="s">
        <v>3</v>
      </c>
      <c r="C36" s="11">
        <v>128.19999999999999</v>
      </c>
      <c r="D36" s="11">
        <v>128.19999999999999</v>
      </c>
      <c r="E36" s="11">
        <f t="shared" si="2"/>
        <v>100</v>
      </c>
      <c r="F36" s="11"/>
    </row>
    <row r="37" spans="1:6" ht="15.75" x14ac:dyDescent="0.25">
      <c r="A37" s="16">
        <v>24</v>
      </c>
      <c r="B37" s="17" t="s">
        <v>4</v>
      </c>
      <c r="C37" s="11">
        <v>14151.440839999999</v>
      </c>
      <c r="D37" s="11">
        <v>7130.21922</v>
      </c>
      <c r="E37" s="11">
        <f t="shared" si="2"/>
        <v>50.38511131563336</v>
      </c>
      <c r="F37" s="11"/>
    </row>
    <row r="38" spans="1:6" ht="47.25" x14ac:dyDescent="0.25">
      <c r="A38" s="16">
        <v>25</v>
      </c>
      <c r="B38" s="17" t="s">
        <v>153</v>
      </c>
      <c r="C38" s="11">
        <v>100</v>
      </c>
      <c r="D38" s="11">
        <v>25.1</v>
      </c>
      <c r="E38" s="11">
        <f t="shared" si="2"/>
        <v>25.1</v>
      </c>
      <c r="F38" s="11"/>
    </row>
    <row r="39" spans="1:6" s="18" customFormat="1" ht="31.5" x14ac:dyDescent="0.25">
      <c r="A39" s="16">
        <v>27</v>
      </c>
      <c r="B39" s="17" t="s">
        <v>154</v>
      </c>
      <c r="C39" s="11">
        <v>4681.4104600000001</v>
      </c>
      <c r="D39" s="11">
        <v>2115.3000000000002</v>
      </c>
      <c r="E39" s="11">
        <f t="shared" si="2"/>
        <v>45.185100047817642</v>
      </c>
      <c r="F39" s="11"/>
    </row>
    <row r="40" spans="1:6" s="18" customFormat="1" ht="47.25" x14ac:dyDescent="0.25">
      <c r="A40" s="16">
        <v>29</v>
      </c>
      <c r="B40" s="17" t="s">
        <v>155</v>
      </c>
      <c r="C40" s="11">
        <v>0</v>
      </c>
      <c r="D40" s="11">
        <v>0</v>
      </c>
      <c r="E40" s="11">
        <v>0</v>
      </c>
      <c r="F40" s="11"/>
    </row>
    <row r="41" spans="1:6" ht="94.5" x14ac:dyDescent="0.25">
      <c r="A41" s="16">
        <v>31</v>
      </c>
      <c r="B41" s="17" t="s">
        <v>156</v>
      </c>
      <c r="C41" s="11">
        <v>2054.8139999999999</v>
      </c>
      <c r="D41" s="11">
        <v>1419.61</v>
      </c>
      <c r="E41" s="11">
        <f t="shared" si="2"/>
        <v>69.087031721605953</v>
      </c>
      <c r="F41" s="11"/>
    </row>
    <row r="42" spans="1:6" ht="31.5" x14ac:dyDescent="0.25">
      <c r="A42" s="16">
        <v>33</v>
      </c>
      <c r="B42" s="17" t="s">
        <v>157</v>
      </c>
      <c r="C42" s="11">
        <v>7315.2163799999998</v>
      </c>
      <c r="D42" s="11">
        <v>3570.21</v>
      </c>
      <c r="E42" s="11">
        <f t="shared" si="2"/>
        <v>48.805254889808197</v>
      </c>
      <c r="F42" s="11"/>
    </row>
    <row r="43" spans="1:6" ht="110.25" x14ac:dyDescent="0.25">
      <c r="A43" s="16">
        <v>35</v>
      </c>
      <c r="B43" s="17" t="s">
        <v>158</v>
      </c>
      <c r="C43" s="11">
        <v>0.2</v>
      </c>
      <c r="D43" s="11">
        <v>0.2</v>
      </c>
      <c r="E43" s="11">
        <f t="shared" si="2"/>
        <v>100</v>
      </c>
      <c r="F43" s="11"/>
    </row>
    <row r="44" spans="1:6" ht="63" x14ac:dyDescent="0.25">
      <c r="A44" s="16">
        <v>37</v>
      </c>
      <c r="B44" s="17" t="s">
        <v>159</v>
      </c>
      <c r="C44" s="11">
        <v>128</v>
      </c>
      <c r="D44" s="11">
        <v>128</v>
      </c>
      <c r="E44" s="11">
        <f t="shared" si="2"/>
        <v>100</v>
      </c>
      <c r="F44" s="11"/>
    </row>
    <row r="45" spans="1:6" ht="94.5" x14ac:dyDescent="0.25">
      <c r="A45" s="16">
        <v>39</v>
      </c>
      <c r="B45" s="17" t="s">
        <v>160</v>
      </c>
      <c r="C45" s="11">
        <v>3.5</v>
      </c>
      <c r="D45" s="11">
        <v>3.5</v>
      </c>
      <c r="E45" s="11">
        <f t="shared" si="2"/>
        <v>100</v>
      </c>
      <c r="F45" s="11"/>
    </row>
    <row r="46" spans="1:6" ht="50.25" customHeight="1" x14ac:dyDescent="0.25">
      <c r="A46" s="16">
        <v>41</v>
      </c>
      <c r="B46" s="30" t="s">
        <v>14</v>
      </c>
      <c r="C46" s="30"/>
      <c r="D46" s="30"/>
      <c r="E46" s="30"/>
      <c r="F46" s="30"/>
    </row>
    <row r="47" spans="1:6" ht="15.75" x14ac:dyDescent="0.25">
      <c r="A47" s="16">
        <v>42</v>
      </c>
      <c r="B47" s="17" t="s">
        <v>15</v>
      </c>
      <c r="C47" s="11">
        <v>19039.28</v>
      </c>
      <c r="D47" s="11">
        <v>7453.68</v>
      </c>
      <c r="E47" s="11">
        <f t="shared" ref="E47:E49" si="3">D47/C47*100</f>
        <v>39.148959414431644</v>
      </c>
      <c r="F47" s="11"/>
    </row>
    <row r="48" spans="1:6" ht="15.75" x14ac:dyDescent="0.25">
      <c r="A48" s="16">
        <v>43</v>
      </c>
      <c r="B48" s="17" t="s">
        <v>16</v>
      </c>
      <c r="C48" s="11">
        <v>0</v>
      </c>
      <c r="D48" s="11">
        <v>0</v>
      </c>
      <c r="E48" s="11">
        <v>0</v>
      </c>
      <c r="F48" s="11"/>
    </row>
    <row r="49" spans="1:6" ht="15.75" x14ac:dyDescent="0.25">
      <c r="A49" s="16">
        <v>44</v>
      </c>
      <c r="B49" s="17" t="s">
        <v>4</v>
      </c>
      <c r="C49" s="11">
        <v>19039.28</v>
      </c>
      <c r="D49" s="11">
        <v>7453.68</v>
      </c>
      <c r="E49" s="11">
        <f t="shared" si="3"/>
        <v>39.148959414431644</v>
      </c>
      <c r="F49" s="11"/>
    </row>
    <row r="50" spans="1:6" ht="15.75" x14ac:dyDescent="0.25">
      <c r="A50" s="16">
        <v>45</v>
      </c>
      <c r="B50" s="32" t="s">
        <v>9</v>
      </c>
      <c r="C50" s="33"/>
      <c r="D50" s="33"/>
      <c r="E50" s="33"/>
      <c r="F50" s="33"/>
    </row>
    <row r="51" spans="1:6" ht="15.75" x14ac:dyDescent="0.25">
      <c r="A51" s="16">
        <v>46</v>
      </c>
      <c r="B51" s="17" t="s">
        <v>17</v>
      </c>
      <c r="C51" s="11">
        <v>19039.28</v>
      </c>
      <c r="D51" s="11">
        <v>7453.6811200000002</v>
      </c>
      <c r="E51" s="11">
        <f t="shared" ref="E51:E67" si="4">D51/C51*100</f>
        <v>39.148965297007031</v>
      </c>
      <c r="F51" s="11"/>
    </row>
    <row r="52" spans="1:6" ht="15.75" x14ac:dyDescent="0.25">
      <c r="A52" s="16">
        <v>47</v>
      </c>
      <c r="B52" s="17" t="s">
        <v>16</v>
      </c>
      <c r="C52" s="11">
        <v>0</v>
      </c>
      <c r="D52" s="11">
        <v>0</v>
      </c>
      <c r="E52" s="11">
        <v>0</v>
      </c>
      <c r="F52" s="11"/>
    </row>
    <row r="53" spans="1:6" ht="15.75" x14ac:dyDescent="0.25">
      <c r="A53" s="16">
        <v>48</v>
      </c>
      <c r="B53" s="17" t="s">
        <v>4</v>
      </c>
      <c r="C53" s="11">
        <v>19039.28</v>
      </c>
      <c r="D53" s="11">
        <f>D55+D57+D59+D61+D63+D65+D67</f>
        <v>7453.6811200000002</v>
      </c>
      <c r="E53" s="11">
        <f t="shared" si="4"/>
        <v>39.148965297007031</v>
      </c>
      <c r="F53" s="11"/>
    </row>
    <row r="54" spans="1:6" ht="31.5" x14ac:dyDescent="0.25">
      <c r="A54" s="16">
        <v>49</v>
      </c>
      <c r="B54" s="20" t="s">
        <v>84</v>
      </c>
      <c r="C54" s="11">
        <v>5</v>
      </c>
      <c r="D54" s="11">
        <f>SUM(D55)</f>
        <v>0</v>
      </c>
      <c r="E54" s="11">
        <f t="shared" si="4"/>
        <v>0</v>
      </c>
      <c r="F54" s="11"/>
    </row>
    <row r="55" spans="1:6" ht="15.75" x14ac:dyDescent="0.25">
      <c r="A55" s="16">
        <v>50</v>
      </c>
      <c r="B55" s="20" t="s">
        <v>66</v>
      </c>
      <c r="C55" s="11">
        <v>5</v>
      </c>
      <c r="D55" s="11">
        <v>0</v>
      </c>
      <c r="E55" s="11">
        <f t="shared" si="4"/>
        <v>0</v>
      </c>
      <c r="F55" s="11"/>
    </row>
    <row r="56" spans="1:6" ht="31.5" x14ac:dyDescent="0.25">
      <c r="A56" s="16">
        <v>51</v>
      </c>
      <c r="B56" s="17" t="s">
        <v>147</v>
      </c>
      <c r="C56" s="11">
        <v>3490.2848100000001</v>
      </c>
      <c r="D56" s="11">
        <f>SUM(D57)</f>
        <v>10.02825</v>
      </c>
      <c r="E56" s="11">
        <f t="shared" si="4"/>
        <v>0.28731895950920977</v>
      </c>
      <c r="F56" s="11"/>
    </row>
    <row r="57" spans="1:6" ht="15.75" x14ac:dyDescent="0.25">
      <c r="A57" s="16">
        <v>52</v>
      </c>
      <c r="B57" s="17" t="s">
        <v>4</v>
      </c>
      <c r="C57" s="11">
        <v>3490.2848100000001</v>
      </c>
      <c r="D57" s="11">
        <v>10.02825</v>
      </c>
      <c r="E57" s="11">
        <f t="shared" si="4"/>
        <v>0.28731895950920977</v>
      </c>
      <c r="F57" s="11"/>
    </row>
    <row r="58" spans="1:6" ht="31.5" x14ac:dyDescent="0.25">
      <c r="A58" s="16">
        <v>53</v>
      </c>
      <c r="B58" s="17" t="s">
        <v>148</v>
      </c>
      <c r="C58" s="11">
        <v>349.1</v>
      </c>
      <c r="D58" s="11">
        <f>SUM(D59)</f>
        <v>165.494</v>
      </c>
      <c r="E58" s="11">
        <f t="shared" si="4"/>
        <v>47.405900887997703</v>
      </c>
      <c r="F58" s="11"/>
    </row>
    <row r="59" spans="1:6" ht="15.75" x14ac:dyDescent="0.25">
      <c r="A59" s="16">
        <v>54</v>
      </c>
      <c r="B59" s="17" t="s">
        <v>4</v>
      </c>
      <c r="C59" s="11">
        <v>349.1</v>
      </c>
      <c r="D59" s="11">
        <v>165.494</v>
      </c>
      <c r="E59" s="11">
        <f t="shared" si="4"/>
        <v>47.405900887997703</v>
      </c>
      <c r="F59" s="11"/>
    </row>
    <row r="60" spans="1:6" ht="47.25" x14ac:dyDescent="0.25">
      <c r="A60" s="16">
        <v>55</v>
      </c>
      <c r="B60" s="17" t="s">
        <v>149</v>
      </c>
      <c r="C60" s="11">
        <v>260</v>
      </c>
      <c r="D60" s="11">
        <f>SUM(D61)</f>
        <v>130</v>
      </c>
      <c r="E60" s="11">
        <f t="shared" si="4"/>
        <v>50</v>
      </c>
      <c r="F60" s="11"/>
    </row>
    <row r="61" spans="1:6" ht="15.75" x14ac:dyDescent="0.25">
      <c r="A61" s="16">
        <v>56</v>
      </c>
      <c r="B61" s="17" t="s">
        <v>4</v>
      </c>
      <c r="C61" s="11">
        <v>260</v>
      </c>
      <c r="D61" s="11">
        <v>130</v>
      </c>
      <c r="E61" s="11">
        <f t="shared" si="4"/>
        <v>50</v>
      </c>
      <c r="F61" s="11"/>
    </row>
    <row r="62" spans="1:6" ht="63" x14ac:dyDescent="0.25">
      <c r="A62" s="16">
        <v>57</v>
      </c>
      <c r="B62" s="17" t="s">
        <v>150</v>
      </c>
      <c r="C62" s="11">
        <v>12429.83</v>
      </c>
      <c r="D62" s="11">
        <f>SUM(D63)</f>
        <v>6527.4403300000004</v>
      </c>
      <c r="E62" s="11">
        <f t="shared" si="4"/>
        <v>52.514317009967158</v>
      </c>
      <c r="F62" s="11"/>
    </row>
    <row r="63" spans="1:6" ht="15.75" x14ac:dyDescent="0.25">
      <c r="A63" s="16">
        <v>58</v>
      </c>
      <c r="B63" s="17" t="s">
        <v>4</v>
      </c>
      <c r="C63" s="11">
        <v>12429.83</v>
      </c>
      <c r="D63" s="11">
        <v>6527.4403300000004</v>
      </c>
      <c r="E63" s="11">
        <f t="shared" si="4"/>
        <v>52.514317009967158</v>
      </c>
      <c r="F63" s="11"/>
    </row>
    <row r="64" spans="1:6" ht="47.25" x14ac:dyDescent="0.25">
      <c r="A64" s="16">
        <v>59</v>
      </c>
      <c r="B64" s="17" t="s">
        <v>151</v>
      </c>
      <c r="C64" s="11">
        <v>49.75</v>
      </c>
      <c r="D64" s="11">
        <f>SUM(D65)</f>
        <v>49.75</v>
      </c>
      <c r="E64" s="11">
        <f t="shared" si="4"/>
        <v>100</v>
      </c>
      <c r="F64" s="11"/>
    </row>
    <row r="65" spans="1:6" ht="15.75" x14ac:dyDescent="0.25">
      <c r="A65" s="16">
        <v>60</v>
      </c>
      <c r="B65" s="17" t="s">
        <v>4</v>
      </c>
      <c r="C65" s="11">
        <v>49.75</v>
      </c>
      <c r="D65" s="11">
        <v>49.75</v>
      </c>
      <c r="E65" s="11">
        <f t="shared" si="4"/>
        <v>100</v>
      </c>
      <c r="F65" s="11"/>
    </row>
    <row r="66" spans="1:6" ht="47.25" x14ac:dyDescent="0.25">
      <c r="A66" s="16">
        <v>61</v>
      </c>
      <c r="B66" s="20" t="s">
        <v>152</v>
      </c>
      <c r="C66" s="11">
        <v>2455.32449</v>
      </c>
      <c r="D66" s="11">
        <f>SUM(D67)</f>
        <v>570.96853999999996</v>
      </c>
      <c r="E66" s="11">
        <f t="shared" si="4"/>
        <v>23.254300697338785</v>
      </c>
      <c r="F66" s="11"/>
    </row>
    <row r="67" spans="1:6" ht="15.75" x14ac:dyDescent="0.25">
      <c r="A67" s="16">
        <v>62</v>
      </c>
      <c r="B67" s="20" t="s">
        <v>66</v>
      </c>
      <c r="C67" s="11">
        <v>2455.32449</v>
      </c>
      <c r="D67" s="11">
        <v>570.96853999999996</v>
      </c>
      <c r="E67" s="11">
        <f t="shared" si="4"/>
        <v>23.254300697338785</v>
      </c>
      <c r="F67" s="11"/>
    </row>
    <row r="68" spans="1:6" ht="15.75" x14ac:dyDescent="0.25">
      <c r="A68" s="16">
        <v>63</v>
      </c>
      <c r="B68" s="30" t="s">
        <v>18</v>
      </c>
      <c r="C68" s="30"/>
      <c r="D68" s="30"/>
      <c r="E68" s="30"/>
      <c r="F68" s="30"/>
    </row>
    <row r="69" spans="1:6" ht="15.75" x14ac:dyDescent="0.25">
      <c r="A69" s="16">
        <v>64</v>
      </c>
      <c r="B69" s="17" t="s">
        <v>15</v>
      </c>
      <c r="C69" s="11">
        <v>439881.29965</v>
      </c>
      <c r="D69" s="11">
        <v>140704.84</v>
      </c>
      <c r="E69" s="11">
        <f t="shared" ref="E69:E72" si="5">D69/C69*100</f>
        <v>31.987001973476598</v>
      </c>
      <c r="F69" s="11"/>
    </row>
    <row r="70" spans="1:6" ht="15.75" x14ac:dyDescent="0.25">
      <c r="A70" s="16">
        <v>65</v>
      </c>
      <c r="B70" s="17" t="s">
        <v>3</v>
      </c>
      <c r="C70" s="11">
        <v>137402.79999999999</v>
      </c>
      <c r="D70" s="11">
        <v>10210.530000000001</v>
      </c>
      <c r="E70" s="11">
        <f t="shared" si="5"/>
        <v>7.4310931072729236</v>
      </c>
      <c r="F70" s="11"/>
    </row>
    <row r="71" spans="1:6" ht="15.75" x14ac:dyDescent="0.25">
      <c r="A71" s="16">
        <v>66</v>
      </c>
      <c r="B71" s="17" t="s">
        <v>4</v>
      </c>
      <c r="C71" s="11">
        <v>301152.99965000001</v>
      </c>
      <c r="D71" s="11">
        <v>130494.31</v>
      </c>
      <c r="E71" s="11">
        <f t="shared" si="5"/>
        <v>43.331565732919969</v>
      </c>
      <c r="F71" s="11"/>
    </row>
    <row r="72" spans="1:6" ht="15.75" x14ac:dyDescent="0.25">
      <c r="A72" s="16">
        <v>67</v>
      </c>
      <c r="B72" s="17" t="s">
        <v>94</v>
      </c>
      <c r="C72" s="11">
        <v>1325.5</v>
      </c>
      <c r="D72" s="11">
        <v>0</v>
      </c>
      <c r="E72" s="11">
        <f t="shared" si="5"/>
        <v>0</v>
      </c>
      <c r="F72" s="11"/>
    </row>
    <row r="73" spans="1:6" ht="15.75" x14ac:dyDescent="0.25">
      <c r="A73" s="16">
        <v>68</v>
      </c>
      <c r="B73" s="30" t="s">
        <v>19</v>
      </c>
      <c r="C73" s="30"/>
      <c r="D73" s="30"/>
      <c r="E73" s="30"/>
      <c r="F73" s="30"/>
    </row>
    <row r="74" spans="1:6" ht="31.5" x14ac:dyDescent="0.25">
      <c r="A74" s="16">
        <v>69</v>
      </c>
      <c r="B74" s="17" t="s">
        <v>20</v>
      </c>
      <c r="C74" s="11">
        <v>0</v>
      </c>
      <c r="D74" s="11">
        <v>0</v>
      </c>
      <c r="E74" s="11">
        <v>0</v>
      </c>
      <c r="F74" s="11"/>
    </row>
    <row r="75" spans="1:6" ht="15.75" x14ac:dyDescent="0.25">
      <c r="A75" s="16">
        <v>70</v>
      </c>
      <c r="B75" s="17" t="s">
        <v>6</v>
      </c>
      <c r="C75" s="11">
        <v>0</v>
      </c>
      <c r="D75" s="11">
        <v>0</v>
      </c>
      <c r="E75" s="11">
        <v>0</v>
      </c>
      <c r="F75" s="11"/>
    </row>
    <row r="76" spans="1:6" ht="15.75" x14ac:dyDescent="0.25">
      <c r="A76" s="16">
        <v>71</v>
      </c>
      <c r="B76" s="17" t="s">
        <v>16</v>
      </c>
      <c r="C76" s="11">
        <v>0</v>
      </c>
      <c r="D76" s="11">
        <v>0</v>
      </c>
      <c r="E76" s="11">
        <v>0</v>
      </c>
      <c r="F76" s="11"/>
    </row>
    <row r="77" spans="1:6" ht="15.75" x14ac:dyDescent="0.25">
      <c r="A77" s="16">
        <v>72</v>
      </c>
      <c r="B77" s="17" t="s">
        <v>13</v>
      </c>
      <c r="C77" s="11">
        <v>0</v>
      </c>
      <c r="D77" s="11">
        <v>0</v>
      </c>
      <c r="E77" s="11">
        <v>0</v>
      </c>
      <c r="F77" s="11"/>
    </row>
    <row r="78" spans="1:6" ht="15.75" x14ac:dyDescent="0.25">
      <c r="A78" s="16">
        <v>73</v>
      </c>
      <c r="B78" s="30" t="s">
        <v>21</v>
      </c>
      <c r="C78" s="30"/>
      <c r="D78" s="30"/>
      <c r="E78" s="30"/>
      <c r="F78" s="30"/>
    </row>
    <row r="79" spans="1:6" ht="31.5" x14ac:dyDescent="0.25">
      <c r="A79" s="16">
        <v>74</v>
      </c>
      <c r="B79" s="17" t="s">
        <v>22</v>
      </c>
      <c r="C79" s="11">
        <v>0</v>
      </c>
      <c r="D79" s="11">
        <v>0</v>
      </c>
      <c r="E79" s="11">
        <v>0</v>
      </c>
      <c r="F79" s="11"/>
    </row>
    <row r="80" spans="1:6" ht="15.75" x14ac:dyDescent="0.25">
      <c r="A80" s="16">
        <v>75</v>
      </c>
      <c r="B80" s="17" t="s">
        <v>6</v>
      </c>
      <c r="C80" s="11">
        <v>0</v>
      </c>
      <c r="D80" s="11">
        <v>0</v>
      </c>
      <c r="E80" s="11">
        <v>0</v>
      </c>
      <c r="F80" s="11"/>
    </row>
    <row r="81" spans="1:6" ht="15.75" x14ac:dyDescent="0.25">
      <c r="A81" s="16">
        <v>76</v>
      </c>
      <c r="B81" s="17" t="s">
        <v>16</v>
      </c>
      <c r="C81" s="11">
        <v>0</v>
      </c>
      <c r="D81" s="11">
        <v>0</v>
      </c>
      <c r="E81" s="11">
        <v>0</v>
      </c>
      <c r="F81" s="11"/>
    </row>
    <row r="82" spans="1:6" ht="15.75" x14ac:dyDescent="0.25">
      <c r="A82" s="16">
        <v>77</v>
      </c>
      <c r="B82" s="17" t="s">
        <v>13</v>
      </c>
      <c r="C82" s="11">
        <v>0</v>
      </c>
      <c r="D82" s="11">
        <v>0</v>
      </c>
      <c r="E82" s="11">
        <v>0</v>
      </c>
      <c r="F82" s="11"/>
    </row>
    <row r="83" spans="1:6" ht="47.25" x14ac:dyDescent="0.25">
      <c r="A83" s="16">
        <v>78</v>
      </c>
      <c r="B83" s="17" t="s">
        <v>23</v>
      </c>
      <c r="C83" s="11">
        <v>0</v>
      </c>
      <c r="D83" s="11">
        <v>0</v>
      </c>
      <c r="E83" s="11">
        <v>0</v>
      </c>
      <c r="F83" s="11"/>
    </row>
    <row r="84" spans="1:6" ht="15.75" x14ac:dyDescent="0.25">
      <c r="A84" s="16">
        <v>79</v>
      </c>
      <c r="B84" s="17" t="s">
        <v>4</v>
      </c>
      <c r="C84" s="11">
        <v>0</v>
      </c>
      <c r="D84" s="11">
        <v>0</v>
      </c>
      <c r="E84" s="11">
        <v>0</v>
      </c>
      <c r="F84" s="11"/>
    </row>
    <row r="85" spans="1:6" ht="31.5" x14ac:dyDescent="0.25">
      <c r="A85" s="16">
        <v>80</v>
      </c>
      <c r="B85" s="17" t="s">
        <v>25</v>
      </c>
      <c r="C85" s="11">
        <v>0</v>
      </c>
      <c r="D85" s="11">
        <v>0</v>
      </c>
      <c r="E85" s="11">
        <v>0</v>
      </c>
      <c r="F85" s="11"/>
    </row>
    <row r="86" spans="1:6" ht="15.75" x14ac:dyDescent="0.25">
      <c r="A86" s="16">
        <v>81</v>
      </c>
      <c r="B86" s="17" t="s">
        <v>13</v>
      </c>
      <c r="C86" s="11">
        <v>0</v>
      </c>
      <c r="D86" s="11">
        <v>0</v>
      </c>
      <c r="E86" s="11">
        <v>0</v>
      </c>
      <c r="F86" s="11"/>
    </row>
    <row r="87" spans="1:6" ht="47.25" x14ac:dyDescent="0.25">
      <c r="A87" s="16">
        <v>82</v>
      </c>
      <c r="B87" s="17" t="s">
        <v>77</v>
      </c>
      <c r="C87" s="11">
        <v>0</v>
      </c>
      <c r="D87" s="11">
        <v>0</v>
      </c>
      <c r="E87" s="11">
        <v>0</v>
      </c>
      <c r="F87" s="11"/>
    </row>
    <row r="88" spans="1:6" ht="15.75" x14ac:dyDescent="0.25">
      <c r="A88" s="16">
        <v>83</v>
      </c>
      <c r="B88" s="17" t="s">
        <v>16</v>
      </c>
      <c r="C88" s="11">
        <v>0</v>
      </c>
      <c r="D88" s="11">
        <v>0</v>
      </c>
      <c r="E88" s="11">
        <v>0</v>
      </c>
      <c r="F88" s="11"/>
    </row>
    <row r="89" spans="1:6" ht="15.75" x14ac:dyDescent="0.25">
      <c r="A89" s="16">
        <v>84</v>
      </c>
      <c r="B89" s="17" t="s">
        <v>66</v>
      </c>
      <c r="C89" s="11">
        <v>0</v>
      </c>
      <c r="D89" s="11">
        <v>0</v>
      </c>
      <c r="E89" s="11">
        <v>0</v>
      </c>
      <c r="F89" s="11"/>
    </row>
    <row r="90" spans="1:6" ht="15.75" x14ac:dyDescent="0.25">
      <c r="A90" s="16">
        <v>85</v>
      </c>
      <c r="B90" s="30" t="s">
        <v>9</v>
      </c>
      <c r="C90" s="30"/>
      <c r="D90" s="30"/>
      <c r="E90" s="30"/>
      <c r="F90" s="30"/>
    </row>
    <row r="91" spans="1:6" ht="15.75" x14ac:dyDescent="0.25">
      <c r="A91" s="16">
        <v>86</v>
      </c>
      <c r="B91" s="17" t="s">
        <v>26</v>
      </c>
      <c r="C91" s="11">
        <v>439881.29965</v>
      </c>
      <c r="D91" s="11">
        <v>140704.84841000001</v>
      </c>
      <c r="E91" s="11">
        <f t="shared" ref="E91:E133" si="6">D91/C91*100</f>
        <v>31.987003885356007</v>
      </c>
      <c r="F91" s="11"/>
    </row>
    <row r="92" spans="1:6" ht="15.75" x14ac:dyDescent="0.25">
      <c r="A92" s="16">
        <v>87</v>
      </c>
      <c r="B92" s="17" t="s">
        <v>3</v>
      </c>
      <c r="C92" s="11">
        <v>137402.79999999999</v>
      </c>
      <c r="D92" s="11">
        <v>10210.526309999999</v>
      </c>
      <c r="E92" s="11">
        <f t="shared" si="6"/>
        <v>7.4310904217381308</v>
      </c>
      <c r="F92" s="11"/>
    </row>
    <row r="93" spans="1:6" ht="15.75" x14ac:dyDescent="0.25">
      <c r="A93" s="16">
        <v>88</v>
      </c>
      <c r="B93" s="17" t="s">
        <v>4</v>
      </c>
      <c r="C93" s="11">
        <v>301152.99965000001</v>
      </c>
      <c r="D93" s="11">
        <v>130494.3221</v>
      </c>
      <c r="E93" s="11">
        <f t="shared" si="6"/>
        <v>43.331569750811212</v>
      </c>
      <c r="F93" s="11"/>
    </row>
    <row r="94" spans="1:6" ht="15.75" x14ac:dyDescent="0.25">
      <c r="A94" s="16">
        <v>89</v>
      </c>
      <c r="B94" s="17" t="s">
        <v>94</v>
      </c>
      <c r="C94" s="11">
        <v>1325.5</v>
      </c>
      <c r="D94" s="11">
        <v>0</v>
      </c>
      <c r="E94" s="11">
        <f t="shared" si="6"/>
        <v>0</v>
      </c>
      <c r="F94" s="11"/>
    </row>
    <row r="95" spans="1:6" ht="47.25" x14ac:dyDescent="0.25">
      <c r="A95" s="16">
        <v>90</v>
      </c>
      <c r="B95" s="17" t="s">
        <v>68</v>
      </c>
      <c r="C95" s="11">
        <v>62002.543599999997</v>
      </c>
      <c r="D95" s="11">
        <f>SUM(D96)</f>
        <v>36580.217949999998</v>
      </c>
      <c r="E95" s="11">
        <f t="shared" si="6"/>
        <v>58.997931094555931</v>
      </c>
      <c r="F95" s="11"/>
    </row>
    <row r="96" spans="1:6" ht="15.75" x14ac:dyDescent="0.25">
      <c r="A96" s="16">
        <v>91</v>
      </c>
      <c r="B96" s="17" t="s">
        <v>4</v>
      </c>
      <c r="C96" s="11">
        <v>62002.543599999997</v>
      </c>
      <c r="D96" s="11">
        <v>36580.217949999998</v>
      </c>
      <c r="E96" s="11">
        <f t="shared" si="6"/>
        <v>58.997931094555931</v>
      </c>
      <c r="F96" s="11"/>
    </row>
    <row r="97" spans="1:6" ht="47.25" x14ac:dyDescent="0.25">
      <c r="A97" s="16">
        <v>92</v>
      </c>
      <c r="B97" s="17" t="s">
        <v>69</v>
      </c>
      <c r="C97" s="11">
        <v>50411.556400000001</v>
      </c>
      <c r="D97" s="11">
        <f>SUM(D98)</f>
        <v>6365.5517200000004</v>
      </c>
      <c r="E97" s="11">
        <f t="shared" si="6"/>
        <v>12.62716760714811</v>
      </c>
      <c r="F97" s="11"/>
    </row>
    <row r="98" spans="1:6" ht="15.75" x14ac:dyDescent="0.25">
      <c r="A98" s="16">
        <v>93</v>
      </c>
      <c r="B98" s="17" t="s">
        <v>4</v>
      </c>
      <c r="C98" s="11">
        <v>50411.556400000001</v>
      </c>
      <c r="D98" s="11">
        <v>6365.5517200000004</v>
      </c>
      <c r="E98" s="11">
        <f t="shared" si="6"/>
        <v>12.62716760714811</v>
      </c>
      <c r="F98" s="11"/>
    </row>
    <row r="99" spans="1:6" ht="63" x14ac:dyDescent="0.25">
      <c r="A99" s="16">
        <v>94</v>
      </c>
      <c r="B99" s="17" t="s">
        <v>24</v>
      </c>
      <c r="C99" s="11">
        <v>43474.22</v>
      </c>
      <c r="D99" s="11">
        <f>SUM(D100:D101)</f>
        <v>0</v>
      </c>
      <c r="E99" s="11">
        <f t="shared" si="6"/>
        <v>0</v>
      </c>
      <c r="F99" s="11" t="s">
        <v>127</v>
      </c>
    </row>
    <row r="100" spans="1:6" ht="15.75" x14ac:dyDescent="0.25">
      <c r="A100" s="16">
        <v>95</v>
      </c>
      <c r="B100" s="17" t="s">
        <v>16</v>
      </c>
      <c r="C100" s="11">
        <v>34600</v>
      </c>
      <c r="D100" s="11">
        <v>0</v>
      </c>
      <c r="E100" s="11">
        <f t="shared" si="6"/>
        <v>0</v>
      </c>
      <c r="F100" s="11"/>
    </row>
    <row r="101" spans="1:6" ht="15.75" x14ac:dyDescent="0.25">
      <c r="A101" s="16">
        <v>96</v>
      </c>
      <c r="B101" s="17" t="s">
        <v>4</v>
      </c>
      <c r="C101" s="11">
        <v>8874.2199999999993</v>
      </c>
      <c r="D101" s="11">
        <v>0</v>
      </c>
      <c r="E101" s="11">
        <f t="shared" si="6"/>
        <v>0</v>
      </c>
      <c r="F101" s="11"/>
    </row>
    <row r="102" spans="1:6" ht="78.75" x14ac:dyDescent="0.25">
      <c r="A102" s="16">
        <v>97</v>
      </c>
      <c r="B102" s="17" t="s">
        <v>27</v>
      </c>
      <c r="C102" s="11">
        <v>0</v>
      </c>
      <c r="D102" s="11">
        <v>0</v>
      </c>
      <c r="E102" s="11">
        <v>0</v>
      </c>
      <c r="F102" s="11"/>
    </row>
    <row r="103" spans="1:6" ht="15.75" x14ac:dyDescent="0.25">
      <c r="A103" s="16">
        <v>98</v>
      </c>
      <c r="B103" s="17" t="s">
        <v>4</v>
      </c>
      <c r="C103" s="11">
        <v>0</v>
      </c>
      <c r="D103" s="11">
        <v>0</v>
      </c>
      <c r="E103" s="11">
        <v>0</v>
      </c>
      <c r="F103" s="11"/>
    </row>
    <row r="104" spans="1:6" ht="47.25" x14ac:dyDescent="0.25">
      <c r="A104" s="16">
        <v>99</v>
      </c>
      <c r="B104" s="17" t="s">
        <v>28</v>
      </c>
      <c r="C104" s="11">
        <v>400</v>
      </c>
      <c r="D104" s="11">
        <f>SUM(D105)</f>
        <v>140</v>
      </c>
      <c r="E104" s="11">
        <f t="shared" si="6"/>
        <v>35</v>
      </c>
      <c r="F104" s="11"/>
    </row>
    <row r="105" spans="1:6" ht="15.75" x14ac:dyDescent="0.25">
      <c r="A105" s="16">
        <v>100</v>
      </c>
      <c r="B105" s="17" t="s">
        <v>13</v>
      </c>
      <c r="C105" s="11">
        <v>400</v>
      </c>
      <c r="D105" s="11">
        <v>140</v>
      </c>
      <c r="E105" s="11">
        <f t="shared" si="6"/>
        <v>35</v>
      </c>
      <c r="F105" s="11"/>
    </row>
    <row r="106" spans="1:6" ht="31.5" x14ac:dyDescent="0.25">
      <c r="A106" s="16">
        <v>101</v>
      </c>
      <c r="B106" s="17" t="s">
        <v>61</v>
      </c>
      <c r="C106" s="11">
        <v>28664.506860000001</v>
      </c>
      <c r="D106" s="11">
        <f>SUM(D107)</f>
        <v>17230.103910000002</v>
      </c>
      <c r="E106" s="11">
        <f t="shared" si="6"/>
        <v>60.109542418271346</v>
      </c>
      <c r="F106" s="11"/>
    </row>
    <row r="107" spans="1:6" ht="15.75" x14ac:dyDescent="0.25">
      <c r="A107" s="16">
        <v>102</v>
      </c>
      <c r="B107" s="17" t="s">
        <v>13</v>
      </c>
      <c r="C107" s="11">
        <v>28664.506860000001</v>
      </c>
      <c r="D107" s="11">
        <v>17230.103910000002</v>
      </c>
      <c r="E107" s="11">
        <f t="shared" si="6"/>
        <v>60.109542418271346</v>
      </c>
      <c r="F107" s="11"/>
    </row>
    <row r="108" spans="1:6" ht="47.25" x14ac:dyDescent="0.25">
      <c r="A108" s="16">
        <v>103</v>
      </c>
      <c r="B108" s="17" t="s">
        <v>93</v>
      </c>
      <c r="C108" s="11">
        <v>57632.432659999999</v>
      </c>
      <c r="D108" s="11">
        <f>SUM(D109)</f>
        <v>22053.87444</v>
      </c>
      <c r="E108" s="11">
        <f t="shared" si="6"/>
        <v>38.266429893920773</v>
      </c>
      <c r="F108" s="11"/>
    </row>
    <row r="109" spans="1:6" ht="15.75" x14ac:dyDescent="0.25">
      <c r="A109" s="16">
        <v>104</v>
      </c>
      <c r="B109" s="17" t="s">
        <v>4</v>
      </c>
      <c r="C109" s="11">
        <v>57632.432659999999</v>
      </c>
      <c r="D109" s="11">
        <v>22053.87444</v>
      </c>
      <c r="E109" s="11">
        <f t="shared" si="6"/>
        <v>38.266429893920773</v>
      </c>
      <c r="F109" s="11"/>
    </row>
    <row r="110" spans="1:6" ht="94.5" x14ac:dyDescent="0.25">
      <c r="A110" s="16">
        <v>105</v>
      </c>
      <c r="B110" s="17" t="s">
        <v>85</v>
      </c>
      <c r="C110" s="11">
        <v>1764.9</v>
      </c>
      <c r="D110" s="11">
        <f>SUM(D111)</f>
        <v>0</v>
      </c>
      <c r="E110" s="11">
        <f t="shared" si="6"/>
        <v>0</v>
      </c>
      <c r="F110" s="11" t="s">
        <v>128</v>
      </c>
    </row>
    <row r="111" spans="1:6" ht="15.75" x14ac:dyDescent="0.25">
      <c r="A111" s="16">
        <v>106</v>
      </c>
      <c r="B111" s="17" t="s">
        <v>16</v>
      </c>
      <c r="C111" s="11">
        <v>1764.9</v>
      </c>
      <c r="D111" s="11">
        <v>0</v>
      </c>
      <c r="E111" s="11">
        <f t="shared" si="6"/>
        <v>0</v>
      </c>
      <c r="F111" s="11"/>
    </row>
    <row r="112" spans="1:6" ht="63" x14ac:dyDescent="0.25">
      <c r="A112" s="16">
        <v>107</v>
      </c>
      <c r="B112" s="17" t="s">
        <v>62</v>
      </c>
      <c r="C112" s="11">
        <v>0</v>
      </c>
      <c r="D112" s="11">
        <f>SUM(D113:D114)</f>
        <v>0</v>
      </c>
      <c r="E112" s="11">
        <v>0</v>
      </c>
      <c r="F112" s="11"/>
    </row>
    <row r="113" spans="1:6" ht="15.75" x14ac:dyDescent="0.25">
      <c r="A113" s="16">
        <v>108</v>
      </c>
      <c r="B113" s="17" t="s">
        <v>16</v>
      </c>
      <c r="C113" s="11">
        <v>0</v>
      </c>
      <c r="D113" s="11">
        <v>0</v>
      </c>
      <c r="E113" s="11">
        <v>0</v>
      </c>
      <c r="F113" s="11"/>
    </row>
    <row r="114" spans="1:6" ht="15.75" x14ac:dyDescent="0.25">
      <c r="A114" s="16">
        <v>109</v>
      </c>
      <c r="B114" s="17" t="s">
        <v>13</v>
      </c>
      <c r="C114" s="11">
        <v>0</v>
      </c>
      <c r="D114" s="11">
        <v>0</v>
      </c>
      <c r="E114" s="11">
        <v>0</v>
      </c>
      <c r="F114" s="11"/>
    </row>
    <row r="115" spans="1:6" ht="63" x14ac:dyDescent="0.25">
      <c r="A115" s="16">
        <v>110</v>
      </c>
      <c r="B115" s="17" t="s">
        <v>29</v>
      </c>
      <c r="C115" s="11">
        <v>58275.358180000003</v>
      </c>
      <c r="D115" s="11">
        <f>SUM(D116)</f>
        <v>26555.440200000001</v>
      </c>
      <c r="E115" s="11">
        <f t="shared" si="6"/>
        <v>45.568900868830319</v>
      </c>
      <c r="F115" s="11"/>
    </row>
    <row r="116" spans="1:6" ht="15.75" x14ac:dyDescent="0.25">
      <c r="A116" s="16">
        <v>111</v>
      </c>
      <c r="B116" s="17" t="s">
        <v>4</v>
      </c>
      <c r="C116" s="11">
        <v>58275.358180000003</v>
      </c>
      <c r="D116" s="11">
        <v>26555.440200000001</v>
      </c>
      <c r="E116" s="11">
        <f t="shared" si="6"/>
        <v>45.568900868830319</v>
      </c>
      <c r="F116" s="11"/>
    </row>
    <row r="117" spans="1:6" s="13" customFormat="1" ht="78.75" x14ac:dyDescent="0.25">
      <c r="A117" s="25">
        <v>112</v>
      </c>
      <c r="B117" s="21" t="s">
        <v>110</v>
      </c>
      <c r="C117" s="12">
        <v>97600</v>
      </c>
      <c r="D117" s="12">
        <f>SUM(D118:D119)</f>
        <v>10210.526309999999</v>
      </c>
      <c r="E117" s="12">
        <f t="shared" si="6"/>
        <v>10.461604825819672</v>
      </c>
      <c r="F117" s="12"/>
    </row>
    <row r="118" spans="1:6" ht="15.75" x14ac:dyDescent="0.25">
      <c r="A118" s="16">
        <v>113</v>
      </c>
      <c r="B118" s="17" t="s">
        <v>16</v>
      </c>
      <c r="C118" s="11">
        <v>97000</v>
      </c>
      <c r="D118" s="11">
        <v>10210.526309999999</v>
      </c>
      <c r="E118" s="11">
        <f t="shared" si="6"/>
        <v>10.526315783505154</v>
      </c>
      <c r="F118" s="11"/>
    </row>
    <row r="119" spans="1:6" ht="15.75" x14ac:dyDescent="0.25">
      <c r="A119" s="16">
        <v>114</v>
      </c>
      <c r="B119" s="17" t="s">
        <v>13</v>
      </c>
      <c r="C119" s="11">
        <v>600</v>
      </c>
      <c r="D119" s="11">
        <v>0</v>
      </c>
      <c r="E119" s="11">
        <f t="shared" si="6"/>
        <v>0</v>
      </c>
      <c r="F119" s="11"/>
    </row>
    <row r="120" spans="1:6" ht="63" x14ac:dyDescent="0.25">
      <c r="A120" s="16">
        <v>115</v>
      </c>
      <c r="B120" s="17" t="s">
        <v>108</v>
      </c>
      <c r="C120" s="11">
        <v>4425</v>
      </c>
      <c r="D120" s="11">
        <f>SUM(D121)</f>
        <v>0</v>
      </c>
      <c r="E120" s="11">
        <f t="shared" si="6"/>
        <v>0</v>
      </c>
      <c r="F120" s="11" t="s">
        <v>129</v>
      </c>
    </row>
    <row r="121" spans="1:6" ht="15.75" x14ac:dyDescent="0.25">
      <c r="A121" s="16">
        <v>116</v>
      </c>
      <c r="B121" s="17" t="s">
        <v>13</v>
      </c>
      <c r="C121" s="11">
        <v>4425</v>
      </c>
      <c r="D121" s="11">
        <v>0</v>
      </c>
      <c r="E121" s="11">
        <f t="shared" si="6"/>
        <v>0</v>
      </c>
      <c r="F121" s="11"/>
    </row>
    <row r="122" spans="1:6" ht="78.75" x14ac:dyDescent="0.25">
      <c r="A122" s="16">
        <v>117</v>
      </c>
      <c r="B122" s="17" t="s">
        <v>76</v>
      </c>
      <c r="C122" s="11">
        <v>26222.381949999999</v>
      </c>
      <c r="D122" s="11">
        <f>SUM(D123)</f>
        <v>21569.133880000001</v>
      </c>
      <c r="E122" s="11">
        <f t="shared" si="6"/>
        <v>82.254670537281243</v>
      </c>
      <c r="F122" s="11"/>
    </row>
    <row r="123" spans="1:6" ht="15.75" x14ac:dyDescent="0.25">
      <c r="A123" s="16">
        <v>118</v>
      </c>
      <c r="B123" s="17" t="s">
        <v>13</v>
      </c>
      <c r="C123" s="11">
        <v>26222.381949999999</v>
      </c>
      <c r="D123" s="11">
        <v>21569.133880000001</v>
      </c>
      <c r="E123" s="11">
        <f t="shared" si="6"/>
        <v>82.254670537281243</v>
      </c>
      <c r="F123" s="11"/>
    </row>
    <row r="124" spans="1:6" ht="94.5" x14ac:dyDescent="0.25">
      <c r="A124" s="16">
        <v>119</v>
      </c>
      <c r="B124" s="17" t="s">
        <v>75</v>
      </c>
      <c r="C124" s="11">
        <v>172.6</v>
      </c>
      <c r="D124" s="11">
        <f>SUM(D125)</f>
        <v>0</v>
      </c>
      <c r="E124" s="11">
        <f t="shared" si="6"/>
        <v>0</v>
      </c>
      <c r="F124" s="11" t="s">
        <v>130</v>
      </c>
    </row>
    <row r="125" spans="1:6" ht="15.75" x14ac:dyDescent="0.25">
      <c r="A125" s="16">
        <v>120</v>
      </c>
      <c r="B125" s="17" t="s">
        <v>16</v>
      </c>
      <c r="C125" s="11">
        <v>172.6</v>
      </c>
      <c r="D125" s="11">
        <v>0</v>
      </c>
      <c r="E125" s="11">
        <f t="shared" si="6"/>
        <v>0</v>
      </c>
      <c r="F125" s="11"/>
    </row>
    <row r="126" spans="1:6" ht="63" x14ac:dyDescent="0.25">
      <c r="A126" s="16">
        <v>121</v>
      </c>
      <c r="B126" s="17" t="s">
        <v>111</v>
      </c>
      <c r="C126" s="11">
        <v>5105</v>
      </c>
      <c r="D126" s="11">
        <f>SUM(D127:D129)</f>
        <v>0</v>
      </c>
      <c r="E126" s="11">
        <f t="shared" si="6"/>
        <v>0</v>
      </c>
      <c r="F126" s="11"/>
    </row>
    <row r="127" spans="1:6" ht="15.75" x14ac:dyDescent="0.25">
      <c r="A127" s="16">
        <v>122</v>
      </c>
      <c r="B127" s="17" t="s">
        <v>16</v>
      </c>
      <c r="C127" s="11">
        <v>2000</v>
      </c>
      <c r="D127" s="11">
        <v>0</v>
      </c>
      <c r="E127" s="11">
        <f t="shared" si="6"/>
        <v>0</v>
      </c>
      <c r="F127" s="11"/>
    </row>
    <row r="128" spans="1:6" ht="15.75" x14ac:dyDescent="0.25">
      <c r="A128" s="16">
        <v>123</v>
      </c>
      <c r="B128" s="17" t="s">
        <v>13</v>
      </c>
      <c r="C128" s="11">
        <v>2339.1999999999998</v>
      </c>
      <c r="D128" s="11">
        <v>0</v>
      </c>
      <c r="E128" s="11">
        <f t="shared" si="6"/>
        <v>0</v>
      </c>
      <c r="F128" s="11"/>
    </row>
    <row r="129" spans="1:6" ht="15.75" x14ac:dyDescent="0.25">
      <c r="A129" s="16">
        <v>124</v>
      </c>
      <c r="B129" s="17" t="s">
        <v>112</v>
      </c>
      <c r="C129" s="11">
        <v>765.8</v>
      </c>
      <c r="D129" s="11">
        <v>0</v>
      </c>
      <c r="E129" s="11">
        <f t="shared" si="6"/>
        <v>0</v>
      </c>
      <c r="F129" s="11"/>
    </row>
    <row r="130" spans="1:6" ht="63" x14ac:dyDescent="0.25">
      <c r="A130" s="16">
        <v>125</v>
      </c>
      <c r="B130" s="17" t="s">
        <v>113</v>
      </c>
      <c r="C130" s="11">
        <v>3730.8</v>
      </c>
      <c r="D130" s="11">
        <f>SUM(D131:D133)</f>
        <v>0</v>
      </c>
      <c r="E130" s="11">
        <f t="shared" si="6"/>
        <v>0</v>
      </c>
      <c r="F130" s="11"/>
    </row>
    <row r="131" spans="1:6" ht="15.75" x14ac:dyDescent="0.25">
      <c r="A131" s="16"/>
      <c r="B131" s="17" t="s">
        <v>16</v>
      </c>
      <c r="C131" s="11">
        <v>1865.3</v>
      </c>
      <c r="D131" s="11">
        <v>0</v>
      </c>
      <c r="E131" s="11">
        <f t="shared" si="6"/>
        <v>0</v>
      </c>
      <c r="F131" s="11"/>
    </row>
    <row r="132" spans="1:6" ht="15.75" x14ac:dyDescent="0.25">
      <c r="A132" s="16"/>
      <c r="B132" s="17" t="s">
        <v>13</v>
      </c>
      <c r="C132" s="11">
        <v>1305.8</v>
      </c>
      <c r="D132" s="11">
        <v>0</v>
      </c>
      <c r="E132" s="11">
        <f t="shared" si="6"/>
        <v>0</v>
      </c>
      <c r="F132" s="11"/>
    </row>
    <row r="133" spans="1:6" ht="15.75" x14ac:dyDescent="0.25">
      <c r="A133" s="16"/>
      <c r="B133" s="17" t="s">
        <v>112</v>
      </c>
      <c r="C133" s="11">
        <v>559.70000000000005</v>
      </c>
      <c r="D133" s="11">
        <v>0</v>
      </c>
      <c r="E133" s="11">
        <f t="shared" si="6"/>
        <v>0</v>
      </c>
      <c r="F133" s="11"/>
    </row>
    <row r="134" spans="1:6" ht="15.75" x14ac:dyDescent="0.25">
      <c r="A134" s="16">
        <v>121</v>
      </c>
      <c r="B134" s="30" t="s">
        <v>30</v>
      </c>
      <c r="C134" s="30"/>
      <c r="D134" s="30"/>
      <c r="E134" s="30"/>
      <c r="F134" s="30"/>
    </row>
    <row r="135" spans="1:6" ht="15.75" x14ac:dyDescent="0.25">
      <c r="A135" s="16">
        <v>122</v>
      </c>
      <c r="B135" s="17" t="s">
        <v>15</v>
      </c>
      <c r="C135" s="11">
        <v>38454.158309999999</v>
      </c>
      <c r="D135" s="11">
        <v>16436.22</v>
      </c>
      <c r="E135" s="11">
        <f t="shared" ref="E135:E137" si="7">D135/C135*100</f>
        <v>42.742373575046535</v>
      </c>
      <c r="F135" s="11"/>
    </row>
    <row r="136" spans="1:6" ht="15.75" x14ac:dyDescent="0.25">
      <c r="A136" s="16">
        <v>123</v>
      </c>
      <c r="B136" s="17" t="s">
        <v>3</v>
      </c>
      <c r="C136" s="11">
        <v>0</v>
      </c>
      <c r="D136" s="11">
        <v>0</v>
      </c>
      <c r="E136" s="11">
        <v>0</v>
      </c>
      <c r="F136" s="11"/>
    </row>
    <row r="137" spans="1:6" ht="15.75" x14ac:dyDescent="0.25">
      <c r="A137" s="16">
        <v>124</v>
      </c>
      <c r="B137" s="17" t="s">
        <v>4</v>
      </c>
      <c r="C137" s="11">
        <v>38454.158309999999</v>
      </c>
      <c r="D137" s="11">
        <v>16436.22</v>
      </c>
      <c r="E137" s="11">
        <f t="shared" si="7"/>
        <v>42.742373575046535</v>
      </c>
      <c r="F137" s="11"/>
    </row>
    <row r="138" spans="1:6" ht="15.75" x14ac:dyDescent="0.25">
      <c r="A138" s="16">
        <v>125</v>
      </c>
      <c r="B138" s="30" t="s">
        <v>31</v>
      </c>
      <c r="C138" s="30"/>
      <c r="D138" s="30"/>
      <c r="E138" s="30"/>
      <c r="F138" s="30"/>
    </row>
    <row r="139" spans="1:6" ht="15.75" x14ac:dyDescent="0.25">
      <c r="A139" s="16">
        <v>126</v>
      </c>
      <c r="B139" s="17" t="s">
        <v>26</v>
      </c>
      <c r="C139" s="11">
        <v>38454.158309999999</v>
      </c>
      <c r="D139" s="11">
        <v>16436.216680000001</v>
      </c>
      <c r="E139" s="11">
        <f t="shared" ref="E139:E151" si="8">D139/C139*100</f>
        <v>42.74236494138988</v>
      </c>
      <c r="F139" s="11"/>
    </row>
    <row r="140" spans="1:6" ht="15.75" x14ac:dyDescent="0.25">
      <c r="A140" s="16">
        <v>127</v>
      </c>
      <c r="B140" s="17" t="s">
        <v>3</v>
      </c>
      <c r="C140" s="11">
        <v>0</v>
      </c>
      <c r="D140" s="11">
        <v>0</v>
      </c>
      <c r="E140" s="11">
        <v>0</v>
      </c>
      <c r="F140" s="11"/>
    </row>
    <row r="141" spans="1:6" ht="15.75" x14ac:dyDescent="0.25">
      <c r="A141" s="16">
        <v>128</v>
      </c>
      <c r="B141" s="17" t="s">
        <v>4</v>
      </c>
      <c r="C141" s="11">
        <v>38454.158309999999</v>
      </c>
      <c r="D141" s="11">
        <v>16436.216680000001</v>
      </c>
      <c r="E141" s="11">
        <f t="shared" si="8"/>
        <v>42.74236494138988</v>
      </c>
      <c r="F141" s="11"/>
    </row>
    <row r="142" spans="1:6" ht="47.25" x14ac:dyDescent="0.25">
      <c r="A142" s="16">
        <v>129</v>
      </c>
      <c r="B142" s="17" t="s">
        <v>86</v>
      </c>
      <c r="C142" s="11">
        <v>500</v>
      </c>
      <c r="D142" s="11">
        <f>SUM(D143)</f>
        <v>0</v>
      </c>
      <c r="E142" s="11">
        <f t="shared" si="8"/>
        <v>0</v>
      </c>
      <c r="F142" s="11"/>
    </row>
    <row r="143" spans="1:6" ht="15.75" x14ac:dyDescent="0.25">
      <c r="A143" s="16">
        <v>130</v>
      </c>
      <c r="B143" s="17" t="s">
        <v>13</v>
      </c>
      <c r="C143" s="11">
        <v>500</v>
      </c>
      <c r="D143" s="11">
        <v>0</v>
      </c>
      <c r="E143" s="11">
        <f t="shared" si="8"/>
        <v>0</v>
      </c>
      <c r="F143" s="11"/>
    </row>
    <row r="144" spans="1:6" ht="47.25" x14ac:dyDescent="0.25">
      <c r="A144" s="16">
        <v>131</v>
      </c>
      <c r="B144" s="17" t="s">
        <v>87</v>
      </c>
      <c r="C144" s="11" t="s">
        <v>60</v>
      </c>
      <c r="D144" s="11" t="s">
        <v>60</v>
      </c>
      <c r="E144" s="11" t="s">
        <v>60</v>
      </c>
      <c r="F144" s="11"/>
    </row>
    <row r="145" spans="1:6" ht="15.75" x14ac:dyDescent="0.25">
      <c r="A145" s="16">
        <v>132</v>
      </c>
      <c r="B145" s="17" t="s">
        <v>4</v>
      </c>
      <c r="C145" s="11" t="s">
        <v>60</v>
      </c>
      <c r="D145" s="11" t="s">
        <v>60</v>
      </c>
      <c r="E145" s="11" t="s">
        <v>60</v>
      </c>
      <c r="F145" s="11"/>
    </row>
    <row r="146" spans="1:6" ht="78.75" x14ac:dyDescent="0.25">
      <c r="A146" s="16">
        <v>133</v>
      </c>
      <c r="B146" s="17" t="s">
        <v>32</v>
      </c>
      <c r="C146" s="11">
        <v>21164.799999999999</v>
      </c>
      <c r="D146" s="11">
        <f>SUM(D147)</f>
        <v>10314.5717</v>
      </c>
      <c r="E146" s="11">
        <f t="shared" si="8"/>
        <v>48.73455785077109</v>
      </c>
      <c r="F146" s="11"/>
    </row>
    <row r="147" spans="1:6" ht="15.75" x14ac:dyDescent="0.25">
      <c r="A147" s="16">
        <v>134</v>
      </c>
      <c r="B147" s="17" t="s">
        <v>4</v>
      </c>
      <c r="C147" s="11">
        <v>21164.799999999999</v>
      </c>
      <c r="D147" s="11">
        <v>10314.5717</v>
      </c>
      <c r="E147" s="11">
        <f t="shared" si="8"/>
        <v>48.73455785077109</v>
      </c>
      <c r="F147" s="11"/>
    </row>
    <row r="148" spans="1:6" ht="31.5" x14ac:dyDescent="0.25">
      <c r="A148" s="16">
        <v>135</v>
      </c>
      <c r="B148" s="17" t="s">
        <v>98</v>
      </c>
      <c r="C148" s="11">
        <v>14263.84</v>
      </c>
      <c r="D148" s="11">
        <f>SUM(D149)</f>
        <v>5739.3099700000002</v>
      </c>
      <c r="E148" s="11">
        <f t="shared" si="8"/>
        <v>40.236780348068962</v>
      </c>
      <c r="F148" s="11"/>
    </row>
    <row r="149" spans="1:6" ht="15.75" x14ac:dyDescent="0.25">
      <c r="A149" s="16">
        <v>136</v>
      </c>
      <c r="B149" s="17" t="s">
        <v>13</v>
      </c>
      <c r="C149" s="11">
        <v>14263.84</v>
      </c>
      <c r="D149" s="11">
        <v>5739.3099700000002</v>
      </c>
      <c r="E149" s="11">
        <f t="shared" si="8"/>
        <v>40.236780348068962</v>
      </c>
      <c r="F149" s="11"/>
    </row>
    <row r="150" spans="1:6" ht="63" x14ac:dyDescent="0.25">
      <c r="A150" s="16">
        <v>137</v>
      </c>
      <c r="B150" s="17" t="s">
        <v>70</v>
      </c>
      <c r="C150" s="11">
        <v>2525.5183099999999</v>
      </c>
      <c r="D150" s="11">
        <f>SUM(D151)</f>
        <v>382.33501000000001</v>
      </c>
      <c r="E150" s="11">
        <f t="shared" si="8"/>
        <v>15.138873018109301</v>
      </c>
      <c r="F150" s="11"/>
    </row>
    <row r="151" spans="1:6" ht="15.75" x14ac:dyDescent="0.25">
      <c r="A151" s="16">
        <v>138</v>
      </c>
      <c r="B151" s="17" t="s">
        <v>13</v>
      </c>
      <c r="C151" s="11">
        <v>2525.5183099999999</v>
      </c>
      <c r="D151" s="11">
        <v>382.33501000000001</v>
      </c>
      <c r="E151" s="11">
        <f t="shared" si="8"/>
        <v>15.138873018109301</v>
      </c>
      <c r="F151" s="11"/>
    </row>
    <row r="152" spans="1:6" ht="15.75" customHeight="1" x14ac:dyDescent="0.25">
      <c r="A152" s="16">
        <v>139</v>
      </c>
      <c r="B152" s="32" t="s">
        <v>83</v>
      </c>
      <c r="C152" s="33"/>
      <c r="D152" s="33"/>
      <c r="E152" s="33"/>
      <c r="F152" s="34"/>
    </row>
    <row r="153" spans="1:6" ht="15.75" x14ac:dyDescent="0.25">
      <c r="A153" s="16">
        <v>140</v>
      </c>
      <c r="B153" s="17" t="s">
        <v>33</v>
      </c>
      <c r="C153" s="11">
        <v>1200.7</v>
      </c>
      <c r="D153" s="11">
        <v>559.21</v>
      </c>
      <c r="E153" s="11">
        <f t="shared" ref="E153:E155" si="9">D153/C153*100</f>
        <v>46.573665361872244</v>
      </c>
      <c r="F153" s="11"/>
    </row>
    <row r="154" spans="1:6" ht="15.75" x14ac:dyDescent="0.25">
      <c r="A154" s="16">
        <v>141</v>
      </c>
      <c r="B154" s="17" t="s">
        <v>16</v>
      </c>
      <c r="C154" s="11">
        <v>0</v>
      </c>
      <c r="D154" s="11">
        <v>0</v>
      </c>
      <c r="E154" s="11">
        <v>0</v>
      </c>
      <c r="F154" s="11"/>
    </row>
    <row r="155" spans="1:6" ht="15.75" x14ac:dyDescent="0.25">
      <c r="A155" s="16">
        <v>142</v>
      </c>
      <c r="B155" s="17" t="s">
        <v>13</v>
      </c>
      <c r="C155" s="11">
        <v>1200.7</v>
      </c>
      <c r="D155" s="11">
        <v>559.21</v>
      </c>
      <c r="E155" s="11">
        <f t="shared" si="9"/>
        <v>46.573665361872244</v>
      </c>
      <c r="F155" s="11"/>
    </row>
    <row r="156" spans="1:6" ht="15.75" x14ac:dyDescent="0.25">
      <c r="A156" s="16">
        <v>143</v>
      </c>
      <c r="B156" s="30" t="s">
        <v>9</v>
      </c>
      <c r="C156" s="30"/>
      <c r="D156" s="30"/>
      <c r="E156" s="30"/>
      <c r="F156" s="30"/>
    </row>
    <row r="157" spans="1:6" ht="15.75" x14ac:dyDescent="0.25">
      <c r="A157" s="16">
        <v>144</v>
      </c>
      <c r="B157" s="17" t="s">
        <v>34</v>
      </c>
      <c r="C157" s="11">
        <v>1200.7</v>
      </c>
      <c r="D157" s="11">
        <v>559.20809999999994</v>
      </c>
      <c r="E157" s="11">
        <f t="shared" ref="E157:E163" si="10">D157/C157*100</f>
        <v>46.573507120846166</v>
      </c>
      <c r="F157" s="11"/>
    </row>
    <row r="158" spans="1:6" ht="15.75" x14ac:dyDescent="0.25">
      <c r="A158" s="16">
        <v>145</v>
      </c>
      <c r="B158" s="17" t="s">
        <v>16</v>
      </c>
      <c r="C158" s="11">
        <v>0</v>
      </c>
      <c r="D158" s="11">
        <v>0</v>
      </c>
      <c r="E158" s="11">
        <v>0</v>
      </c>
      <c r="F158" s="11"/>
    </row>
    <row r="159" spans="1:6" ht="15.75" x14ac:dyDescent="0.25">
      <c r="A159" s="16">
        <v>146</v>
      </c>
      <c r="B159" s="17" t="s">
        <v>13</v>
      </c>
      <c r="C159" s="11">
        <v>1200.7</v>
      </c>
      <c r="D159" s="11">
        <v>559.20809999999994</v>
      </c>
      <c r="E159" s="11">
        <f t="shared" si="10"/>
        <v>46.573507120846166</v>
      </c>
      <c r="F159" s="11"/>
    </row>
    <row r="160" spans="1:6" ht="47.25" x14ac:dyDescent="0.25">
      <c r="A160" s="16">
        <v>147</v>
      </c>
      <c r="B160" s="17" t="s">
        <v>79</v>
      </c>
      <c r="C160" s="11" t="s">
        <v>60</v>
      </c>
      <c r="D160" s="11" t="s">
        <v>60</v>
      </c>
      <c r="E160" s="11" t="s">
        <v>60</v>
      </c>
      <c r="F160" s="11"/>
    </row>
    <row r="161" spans="1:6" ht="15.75" x14ac:dyDescent="0.25">
      <c r="A161" s="16">
        <v>148</v>
      </c>
      <c r="B161" s="17" t="s">
        <v>13</v>
      </c>
      <c r="C161" s="11" t="s">
        <v>60</v>
      </c>
      <c r="D161" s="11" t="s">
        <v>60</v>
      </c>
      <c r="E161" s="11" t="s">
        <v>60</v>
      </c>
      <c r="F161" s="11"/>
    </row>
    <row r="162" spans="1:6" ht="47.25" x14ac:dyDescent="0.25">
      <c r="A162" s="16">
        <v>149</v>
      </c>
      <c r="B162" s="17" t="s">
        <v>82</v>
      </c>
      <c r="C162" s="11">
        <v>1200.7</v>
      </c>
      <c r="D162" s="11">
        <f>SUM(D163)</f>
        <v>559.20809999999994</v>
      </c>
      <c r="E162" s="11">
        <f t="shared" si="10"/>
        <v>46.573507120846166</v>
      </c>
      <c r="F162" s="11"/>
    </row>
    <row r="163" spans="1:6" ht="15.75" x14ac:dyDescent="0.25">
      <c r="A163" s="16">
        <v>150</v>
      </c>
      <c r="B163" s="17" t="s">
        <v>13</v>
      </c>
      <c r="C163" s="11">
        <v>1200.7</v>
      </c>
      <c r="D163" s="11">
        <v>559.20809999999994</v>
      </c>
      <c r="E163" s="11">
        <f t="shared" si="10"/>
        <v>46.573507120846166</v>
      </c>
      <c r="F163" s="11"/>
    </row>
    <row r="164" spans="1:6" ht="47.25" x14ac:dyDescent="0.25">
      <c r="A164" s="16">
        <v>151</v>
      </c>
      <c r="B164" s="17" t="s">
        <v>81</v>
      </c>
      <c r="C164" s="11" t="s">
        <v>60</v>
      </c>
      <c r="D164" s="11" t="s">
        <v>60</v>
      </c>
      <c r="E164" s="11" t="s">
        <v>60</v>
      </c>
      <c r="F164" s="11"/>
    </row>
    <row r="165" spans="1:6" ht="15.75" x14ac:dyDescent="0.25">
      <c r="A165" s="16">
        <v>152</v>
      </c>
      <c r="B165" s="17" t="s">
        <v>13</v>
      </c>
      <c r="C165" s="11" t="s">
        <v>60</v>
      </c>
      <c r="D165" s="11" t="s">
        <v>60</v>
      </c>
      <c r="E165" s="11" t="s">
        <v>60</v>
      </c>
      <c r="F165" s="11"/>
    </row>
    <row r="166" spans="1:6" ht="94.5" x14ac:dyDescent="0.25">
      <c r="A166" s="16">
        <v>153</v>
      </c>
      <c r="B166" s="17" t="s">
        <v>80</v>
      </c>
      <c r="C166" s="11" t="s">
        <v>60</v>
      </c>
      <c r="D166" s="11" t="s">
        <v>60</v>
      </c>
      <c r="E166" s="11" t="s">
        <v>60</v>
      </c>
      <c r="F166" s="11"/>
    </row>
    <row r="167" spans="1:6" ht="15.75" x14ac:dyDescent="0.25">
      <c r="A167" s="16">
        <v>154</v>
      </c>
      <c r="B167" s="17" t="s">
        <v>13</v>
      </c>
      <c r="C167" s="11" t="s">
        <v>60</v>
      </c>
      <c r="D167" s="11" t="s">
        <v>60</v>
      </c>
      <c r="E167" s="11" t="s">
        <v>60</v>
      </c>
      <c r="F167" s="11"/>
    </row>
    <row r="168" spans="1:6" ht="15.75" x14ac:dyDescent="0.25">
      <c r="A168" s="16">
        <v>155</v>
      </c>
      <c r="B168" s="30" t="s">
        <v>91</v>
      </c>
      <c r="C168" s="30"/>
      <c r="D168" s="30"/>
      <c r="E168" s="30"/>
      <c r="F168" s="30"/>
    </row>
    <row r="169" spans="1:6" ht="15.75" x14ac:dyDescent="0.25">
      <c r="A169" s="16">
        <v>156</v>
      </c>
      <c r="B169" s="17" t="s">
        <v>15</v>
      </c>
      <c r="C169" s="11">
        <v>117149.45712000001</v>
      </c>
      <c r="D169" s="11">
        <v>0</v>
      </c>
      <c r="E169" s="11">
        <f t="shared" ref="E169:E172" si="11">D169/C169*100</f>
        <v>0</v>
      </c>
      <c r="F169" s="11"/>
    </row>
    <row r="170" spans="1:6" ht="15.75" x14ac:dyDescent="0.25">
      <c r="A170" s="16">
        <v>157</v>
      </c>
      <c r="B170" s="17" t="s">
        <v>6</v>
      </c>
      <c r="C170" s="11">
        <v>104864.03548000001</v>
      </c>
      <c r="D170" s="11">
        <v>0</v>
      </c>
      <c r="E170" s="11">
        <f t="shared" si="11"/>
        <v>0</v>
      </c>
      <c r="F170" s="11"/>
    </row>
    <row r="171" spans="1:6" ht="15.75" x14ac:dyDescent="0.25">
      <c r="A171" s="16">
        <v>158</v>
      </c>
      <c r="B171" s="17" t="s">
        <v>3</v>
      </c>
      <c r="C171" s="11">
        <v>6765.4216399999996</v>
      </c>
      <c r="D171" s="11">
        <v>0</v>
      </c>
      <c r="E171" s="11">
        <f t="shared" si="11"/>
        <v>0</v>
      </c>
      <c r="F171" s="11"/>
    </row>
    <row r="172" spans="1:6" ht="15.75" x14ac:dyDescent="0.25">
      <c r="A172" s="16">
        <v>159</v>
      </c>
      <c r="B172" s="17" t="s">
        <v>4</v>
      </c>
      <c r="C172" s="11">
        <v>5520</v>
      </c>
      <c r="D172" s="11">
        <v>0</v>
      </c>
      <c r="E172" s="11">
        <f t="shared" si="11"/>
        <v>0</v>
      </c>
      <c r="F172" s="11"/>
    </row>
    <row r="173" spans="1:6" ht="15.75" x14ac:dyDescent="0.25">
      <c r="A173" s="16">
        <v>160</v>
      </c>
      <c r="B173" s="30" t="s">
        <v>35</v>
      </c>
      <c r="C173" s="30"/>
      <c r="D173" s="30"/>
      <c r="E173" s="30"/>
      <c r="F173" s="30"/>
    </row>
    <row r="174" spans="1:6" ht="31.5" x14ac:dyDescent="0.25">
      <c r="A174" s="16">
        <v>161</v>
      </c>
      <c r="B174" s="17" t="s">
        <v>20</v>
      </c>
      <c r="C174" s="11">
        <v>115129.45712000001</v>
      </c>
      <c r="D174" s="11">
        <v>0</v>
      </c>
      <c r="E174" s="11">
        <f t="shared" ref="E174:E177" si="12">D174/C174*100</f>
        <v>0</v>
      </c>
      <c r="F174" s="11"/>
    </row>
    <row r="175" spans="1:6" ht="15.75" x14ac:dyDescent="0.25">
      <c r="A175" s="16">
        <v>162</v>
      </c>
      <c r="B175" s="17" t="s">
        <v>6</v>
      </c>
      <c r="C175" s="11">
        <v>104864.03548000001</v>
      </c>
      <c r="D175" s="11">
        <v>0</v>
      </c>
      <c r="E175" s="11">
        <f t="shared" si="12"/>
        <v>0</v>
      </c>
      <c r="F175" s="11"/>
    </row>
    <row r="176" spans="1:6" ht="15.75" x14ac:dyDescent="0.25">
      <c r="A176" s="16">
        <v>163</v>
      </c>
      <c r="B176" s="17" t="s">
        <v>3</v>
      </c>
      <c r="C176" s="11">
        <v>6765.4216399999996</v>
      </c>
      <c r="D176" s="11">
        <v>0</v>
      </c>
      <c r="E176" s="11">
        <f t="shared" si="12"/>
        <v>0</v>
      </c>
      <c r="F176" s="11"/>
    </row>
    <row r="177" spans="1:6" ht="15.75" x14ac:dyDescent="0.25">
      <c r="A177" s="16">
        <v>164</v>
      </c>
      <c r="B177" s="17" t="s">
        <v>4</v>
      </c>
      <c r="C177" s="11">
        <v>3500</v>
      </c>
      <c r="D177" s="11">
        <v>0</v>
      </c>
      <c r="E177" s="11">
        <f t="shared" si="12"/>
        <v>0</v>
      </c>
      <c r="F177" s="11"/>
    </row>
    <row r="178" spans="1:6" ht="15.75" x14ac:dyDescent="0.25">
      <c r="A178" s="16">
        <v>165</v>
      </c>
      <c r="B178" s="30" t="s">
        <v>36</v>
      </c>
      <c r="C178" s="30"/>
      <c r="D178" s="30"/>
      <c r="E178" s="30"/>
      <c r="F178" s="30"/>
    </row>
    <row r="179" spans="1:6" ht="31.5" x14ac:dyDescent="0.25">
      <c r="A179" s="16">
        <v>166</v>
      </c>
      <c r="B179" s="17" t="s">
        <v>22</v>
      </c>
      <c r="C179" s="11">
        <v>115129.45712000001</v>
      </c>
      <c r="D179" s="11">
        <v>0</v>
      </c>
      <c r="E179" s="11">
        <f t="shared" ref="E179:E186" si="13">D179/C179*100</f>
        <v>0</v>
      </c>
      <c r="F179" s="11"/>
    </row>
    <row r="180" spans="1:6" ht="15.75" x14ac:dyDescent="0.25">
      <c r="A180" s="16">
        <v>167</v>
      </c>
      <c r="B180" s="17" t="s">
        <v>6</v>
      </c>
      <c r="C180" s="11">
        <v>104864.03548000001</v>
      </c>
      <c r="D180" s="11">
        <v>0</v>
      </c>
      <c r="E180" s="11">
        <f t="shared" si="13"/>
        <v>0</v>
      </c>
      <c r="F180" s="11"/>
    </row>
    <row r="181" spans="1:6" ht="15.75" x14ac:dyDescent="0.25">
      <c r="A181" s="16">
        <v>168</v>
      </c>
      <c r="B181" s="17" t="s">
        <v>3</v>
      </c>
      <c r="C181" s="11">
        <v>6765.4216399999996</v>
      </c>
      <c r="D181" s="11">
        <v>0</v>
      </c>
      <c r="E181" s="11">
        <f t="shared" si="13"/>
        <v>0</v>
      </c>
      <c r="F181" s="11"/>
    </row>
    <row r="182" spans="1:6" ht="15.75" x14ac:dyDescent="0.25">
      <c r="A182" s="16">
        <v>169</v>
      </c>
      <c r="B182" s="17" t="s">
        <v>4</v>
      </c>
      <c r="C182" s="11">
        <v>3500</v>
      </c>
      <c r="D182" s="11">
        <v>0</v>
      </c>
      <c r="E182" s="11">
        <f t="shared" si="13"/>
        <v>0</v>
      </c>
      <c r="F182" s="11"/>
    </row>
    <row r="183" spans="1:6" ht="31.5" x14ac:dyDescent="0.25">
      <c r="A183" s="16">
        <v>170</v>
      </c>
      <c r="B183" s="17" t="s">
        <v>101</v>
      </c>
      <c r="C183" s="11">
        <v>115129.45712000001</v>
      </c>
      <c r="D183" s="11">
        <f>SUM(D184:D186)</f>
        <v>0</v>
      </c>
      <c r="E183" s="11">
        <f t="shared" si="13"/>
        <v>0</v>
      </c>
      <c r="F183" s="11"/>
    </row>
    <row r="184" spans="1:6" ht="15.75" x14ac:dyDescent="0.25">
      <c r="A184" s="16">
        <v>171</v>
      </c>
      <c r="B184" s="17" t="s">
        <v>6</v>
      </c>
      <c r="C184" s="11">
        <v>104864.03548000001</v>
      </c>
      <c r="D184" s="11">
        <v>0</v>
      </c>
      <c r="E184" s="11">
        <f t="shared" si="13"/>
        <v>0</v>
      </c>
      <c r="F184" s="11"/>
    </row>
    <row r="185" spans="1:6" ht="15.75" x14ac:dyDescent="0.25">
      <c r="A185" s="16">
        <v>172</v>
      </c>
      <c r="B185" s="17" t="s">
        <v>16</v>
      </c>
      <c r="C185" s="11">
        <v>6765.4216399999996</v>
      </c>
      <c r="D185" s="11">
        <v>0</v>
      </c>
      <c r="E185" s="11">
        <f t="shared" si="13"/>
        <v>0</v>
      </c>
      <c r="F185" s="11"/>
    </row>
    <row r="186" spans="1:6" ht="15.75" x14ac:dyDescent="0.25">
      <c r="A186" s="16">
        <v>173</v>
      </c>
      <c r="B186" s="17" t="s">
        <v>13</v>
      </c>
      <c r="C186" s="11">
        <v>3500</v>
      </c>
      <c r="D186" s="11">
        <v>0</v>
      </c>
      <c r="E186" s="11">
        <f t="shared" si="13"/>
        <v>0</v>
      </c>
      <c r="F186" s="11"/>
    </row>
    <row r="187" spans="1:6" ht="15.75" x14ac:dyDescent="0.25">
      <c r="A187" s="16">
        <v>174</v>
      </c>
      <c r="B187" s="30" t="s">
        <v>31</v>
      </c>
      <c r="C187" s="30"/>
      <c r="D187" s="30"/>
      <c r="E187" s="30"/>
      <c r="F187" s="30"/>
    </row>
    <row r="188" spans="1:6" ht="15.75" x14ac:dyDescent="0.25">
      <c r="A188" s="16">
        <v>175</v>
      </c>
      <c r="B188" s="17" t="s">
        <v>37</v>
      </c>
      <c r="C188" s="11">
        <v>2020</v>
      </c>
      <c r="D188" s="11">
        <v>0</v>
      </c>
      <c r="E188" s="11">
        <f t="shared" ref="E188:E193" si="14">D188/C188*100</f>
        <v>0</v>
      </c>
      <c r="F188" s="11"/>
    </row>
    <row r="189" spans="1:6" ht="15.75" x14ac:dyDescent="0.25">
      <c r="A189" s="16">
        <v>176</v>
      </c>
      <c r="B189" s="17" t="s">
        <v>6</v>
      </c>
      <c r="C189" s="11">
        <v>0</v>
      </c>
      <c r="D189" s="11">
        <v>0</v>
      </c>
      <c r="E189" s="11">
        <v>0</v>
      </c>
      <c r="F189" s="11"/>
    </row>
    <row r="190" spans="1:6" ht="15.75" x14ac:dyDescent="0.25">
      <c r="A190" s="16">
        <v>177</v>
      </c>
      <c r="B190" s="17" t="s">
        <v>3</v>
      </c>
      <c r="C190" s="11">
        <v>0</v>
      </c>
      <c r="D190" s="11">
        <v>0</v>
      </c>
      <c r="E190" s="11">
        <v>0</v>
      </c>
      <c r="F190" s="11"/>
    </row>
    <row r="191" spans="1:6" ht="15.75" x14ac:dyDescent="0.25">
      <c r="A191" s="16">
        <v>178</v>
      </c>
      <c r="B191" s="17" t="s">
        <v>4</v>
      </c>
      <c r="C191" s="11">
        <v>2020</v>
      </c>
      <c r="D191" s="11">
        <v>0</v>
      </c>
      <c r="E191" s="11">
        <f t="shared" si="14"/>
        <v>0</v>
      </c>
      <c r="F191" s="11"/>
    </row>
    <row r="192" spans="1:6" ht="47.25" x14ac:dyDescent="0.25">
      <c r="A192" s="16">
        <v>179</v>
      </c>
      <c r="B192" s="17" t="s">
        <v>71</v>
      </c>
      <c r="C192" s="11">
        <v>2020</v>
      </c>
      <c r="D192" s="11">
        <f>SUM(D193)</f>
        <v>0</v>
      </c>
      <c r="E192" s="11">
        <f t="shared" si="14"/>
        <v>0</v>
      </c>
      <c r="F192" s="11"/>
    </row>
    <row r="193" spans="1:6" ht="15.75" x14ac:dyDescent="0.25">
      <c r="A193" s="16">
        <v>180</v>
      </c>
      <c r="B193" s="17" t="s">
        <v>13</v>
      </c>
      <c r="C193" s="11">
        <v>2020</v>
      </c>
      <c r="D193" s="11">
        <v>0</v>
      </c>
      <c r="E193" s="11">
        <f t="shared" si="14"/>
        <v>0</v>
      </c>
      <c r="F193" s="11"/>
    </row>
    <row r="194" spans="1:6" ht="15.75" x14ac:dyDescent="0.25">
      <c r="A194" s="16">
        <v>181</v>
      </c>
      <c r="B194" s="30" t="s">
        <v>38</v>
      </c>
      <c r="C194" s="30"/>
      <c r="D194" s="30"/>
      <c r="E194" s="30"/>
      <c r="F194" s="30"/>
    </row>
    <row r="195" spans="1:6" ht="15.75" x14ac:dyDescent="0.25">
      <c r="A195" s="16">
        <v>182</v>
      </c>
      <c r="B195" s="17" t="s">
        <v>15</v>
      </c>
      <c r="C195" s="11">
        <v>603207.98</v>
      </c>
      <c r="D195" s="11">
        <v>70808.86</v>
      </c>
      <c r="E195" s="11">
        <f t="shared" ref="E195:E198" si="15">D195/C195*100</f>
        <v>11.73871406674693</v>
      </c>
      <c r="F195" s="11"/>
    </row>
    <row r="196" spans="1:6" ht="15.75" x14ac:dyDescent="0.25">
      <c r="A196" s="16">
        <v>183</v>
      </c>
      <c r="B196" s="17" t="s">
        <v>6</v>
      </c>
      <c r="C196" s="11">
        <v>0</v>
      </c>
      <c r="D196" s="11">
        <v>0</v>
      </c>
      <c r="E196" s="11">
        <v>0</v>
      </c>
      <c r="F196" s="11"/>
    </row>
    <row r="197" spans="1:6" ht="15.75" x14ac:dyDescent="0.25">
      <c r="A197" s="16">
        <v>184</v>
      </c>
      <c r="B197" s="17" t="s">
        <v>3</v>
      </c>
      <c r="C197" s="11">
        <v>415315.82341999997</v>
      </c>
      <c r="D197" s="11">
        <v>68599.091920000006</v>
      </c>
      <c r="E197" s="11">
        <f t="shared" si="15"/>
        <v>16.517331642966855</v>
      </c>
      <c r="F197" s="11"/>
    </row>
    <row r="198" spans="1:6" ht="15.75" x14ac:dyDescent="0.25">
      <c r="A198" s="16">
        <v>185</v>
      </c>
      <c r="B198" s="17" t="s">
        <v>4</v>
      </c>
      <c r="C198" s="11">
        <v>187892.16552000001</v>
      </c>
      <c r="D198" s="11">
        <v>2209.7741700000001</v>
      </c>
      <c r="E198" s="11">
        <f t="shared" si="15"/>
        <v>1.1760863811880347</v>
      </c>
      <c r="F198" s="11"/>
    </row>
    <row r="199" spans="1:6" ht="15.75" x14ac:dyDescent="0.25">
      <c r="A199" s="16">
        <v>186</v>
      </c>
      <c r="B199" s="30" t="s">
        <v>35</v>
      </c>
      <c r="C199" s="30"/>
      <c r="D199" s="30"/>
      <c r="E199" s="30"/>
      <c r="F199" s="30"/>
    </row>
    <row r="200" spans="1:6" ht="31.5" x14ac:dyDescent="0.25">
      <c r="A200" s="16">
        <v>187</v>
      </c>
      <c r="B200" s="17" t="s">
        <v>20</v>
      </c>
      <c r="C200" s="11">
        <v>565915.85398000001</v>
      </c>
      <c r="D200" s="11">
        <v>68599.091920000006</v>
      </c>
      <c r="E200" s="11">
        <f t="shared" ref="E200:E203" si="16">D200/C200*100</f>
        <v>12.121783024375981</v>
      </c>
      <c r="F200" s="11"/>
    </row>
    <row r="201" spans="1:6" ht="15.75" x14ac:dyDescent="0.25">
      <c r="A201" s="16">
        <v>188</v>
      </c>
      <c r="B201" s="17" t="s">
        <v>6</v>
      </c>
      <c r="C201" s="11">
        <v>0</v>
      </c>
      <c r="D201" s="11">
        <v>0</v>
      </c>
      <c r="E201" s="11">
        <v>0</v>
      </c>
      <c r="F201" s="11"/>
    </row>
    <row r="202" spans="1:6" ht="15.75" x14ac:dyDescent="0.25">
      <c r="A202" s="16">
        <v>189</v>
      </c>
      <c r="B202" s="17" t="s">
        <v>16</v>
      </c>
      <c r="C202" s="11">
        <v>415315.82341999997</v>
      </c>
      <c r="D202" s="11">
        <v>68599.091920000006</v>
      </c>
      <c r="E202" s="11">
        <f t="shared" si="16"/>
        <v>16.517331642966855</v>
      </c>
      <c r="F202" s="11"/>
    </row>
    <row r="203" spans="1:6" ht="15.75" x14ac:dyDescent="0.25">
      <c r="A203" s="16">
        <v>190</v>
      </c>
      <c r="B203" s="17" t="s">
        <v>13</v>
      </c>
      <c r="C203" s="11">
        <v>150600.03056000001</v>
      </c>
      <c r="D203" s="11">
        <v>0</v>
      </c>
      <c r="E203" s="11">
        <f t="shared" si="16"/>
        <v>0</v>
      </c>
      <c r="F203" s="11"/>
    </row>
    <row r="204" spans="1:6" ht="15.75" x14ac:dyDescent="0.25">
      <c r="A204" s="16">
        <v>191</v>
      </c>
      <c r="B204" s="30" t="s">
        <v>21</v>
      </c>
      <c r="C204" s="30"/>
      <c r="D204" s="30"/>
      <c r="E204" s="30"/>
      <c r="F204" s="30"/>
    </row>
    <row r="205" spans="1:6" ht="31.5" x14ac:dyDescent="0.25">
      <c r="A205" s="16">
        <v>192</v>
      </c>
      <c r="B205" s="17" t="s">
        <v>22</v>
      </c>
      <c r="C205" s="11">
        <v>565915.85398000001</v>
      </c>
      <c r="D205" s="11">
        <v>68599.091920000006</v>
      </c>
      <c r="E205" s="11">
        <f t="shared" ref="E205:E215" si="17">D205/C205*100</f>
        <v>12.121783024375981</v>
      </c>
      <c r="F205" s="11"/>
    </row>
    <row r="206" spans="1:6" ht="15.75" x14ac:dyDescent="0.25">
      <c r="A206" s="16">
        <v>193</v>
      </c>
      <c r="B206" s="17" t="s">
        <v>6</v>
      </c>
      <c r="C206" s="11">
        <v>0</v>
      </c>
      <c r="D206" s="11">
        <v>0</v>
      </c>
      <c r="E206" s="11">
        <v>0</v>
      </c>
      <c r="F206" s="11"/>
    </row>
    <row r="207" spans="1:6" ht="15.75" x14ac:dyDescent="0.25">
      <c r="A207" s="16">
        <v>194</v>
      </c>
      <c r="B207" s="17" t="s">
        <v>59</v>
      </c>
      <c r="C207" s="11">
        <v>415315.82341999997</v>
      </c>
      <c r="D207" s="11">
        <v>68599.091920000006</v>
      </c>
      <c r="E207" s="11">
        <f t="shared" si="17"/>
        <v>16.517331642966855</v>
      </c>
      <c r="F207" s="11"/>
    </row>
    <row r="208" spans="1:6" ht="15.75" x14ac:dyDescent="0.25">
      <c r="A208" s="16">
        <v>195</v>
      </c>
      <c r="B208" s="17" t="s">
        <v>13</v>
      </c>
      <c r="C208" s="11">
        <v>150600.03056000001</v>
      </c>
      <c r="D208" s="11">
        <v>0</v>
      </c>
      <c r="E208" s="11">
        <f t="shared" si="17"/>
        <v>0</v>
      </c>
      <c r="F208" s="11"/>
    </row>
    <row r="209" spans="1:6" ht="78" customHeight="1" x14ac:dyDescent="0.25">
      <c r="A209" s="16">
        <v>196</v>
      </c>
      <c r="B209" s="17" t="s">
        <v>63</v>
      </c>
      <c r="C209" s="11">
        <v>600.03056000000004</v>
      </c>
      <c r="D209" s="11">
        <f>SUM(D210)</f>
        <v>0</v>
      </c>
      <c r="E209" s="11">
        <f t="shared" si="17"/>
        <v>0</v>
      </c>
      <c r="F209" s="11" t="s">
        <v>125</v>
      </c>
    </row>
    <row r="210" spans="1:6" ht="15.75" x14ac:dyDescent="0.25">
      <c r="A210" s="16">
        <v>197</v>
      </c>
      <c r="B210" s="17" t="s">
        <v>4</v>
      </c>
      <c r="C210" s="11">
        <v>600.03056000000004</v>
      </c>
      <c r="D210" s="11">
        <v>0</v>
      </c>
      <c r="E210" s="11">
        <f t="shared" si="17"/>
        <v>0</v>
      </c>
      <c r="F210" s="11"/>
    </row>
    <row r="211" spans="1:6" ht="47.25" x14ac:dyDescent="0.25">
      <c r="A211" s="16">
        <v>198</v>
      </c>
      <c r="B211" s="17" t="s">
        <v>39</v>
      </c>
      <c r="C211" s="11">
        <v>0</v>
      </c>
      <c r="D211" s="11">
        <v>0</v>
      </c>
      <c r="E211" s="11">
        <v>0</v>
      </c>
      <c r="F211" s="11"/>
    </row>
    <row r="212" spans="1:6" ht="15.75" x14ac:dyDescent="0.25">
      <c r="A212" s="16">
        <v>199</v>
      </c>
      <c r="B212" s="17" t="s">
        <v>4</v>
      </c>
      <c r="C212" s="11">
        <v>0</v>
      </c>
      <c r="D212" s="11">
        <v>0</v>
      </c>
      <c r="E212" s="11">
        <v>0</v>
      </c>
      <c r="F212" s="11"/>
    </row>
    <row r="213" spans="1:6" ht="78.75" x14ac:dyDescent="0.25">
      <c r="A213" s="16">
        <v>200</v>
      </c>
      <c r="B213" s="17" t="s">
        <v>57</v>
      </c>
      <c r="C213" s="11">
        <v>565315.82342000003</v>
      </c>
      <c r="D213" s="11">
        <f>SUM(D214:D215)</f>
        <v>68599.091920000006</v>
      </c>
      <c r="E213" s="11">
        <f t="shared" si="17"/>
        <v>12.134649178046176</v>
      </c>
      <c r="F213" s="11" t="s">
        <v>126</v>
      </c>
    </row>
    <row r="214" spans="1:6" ht="15.75" x14ac:dyDescent="0.25">
      <c r="A214" s="16">
        <v>201</v>
      </c>
      <c r="B214" s="17" t="s">
        <v>16</v>
      </c>
      <c r="C214" s="11">
        <v>415315.82341999997</v>
      </c>
      <c r="D214" s="11">
        <v>68599.091920000006</v>
      </c>
      <c r="E214" s="11">
        <f t="shared" si="17"/>
        <v>16.517331642966855</v>
      </c>
      <c r="F214" s="11"/>
    </row>
    <row r="215" spans="1:6" ht="15.75" x14ac:dyDescent="0.25">
      <c r="A215" s="16">
        <v>202</v>
      </c>
      <c r="B215" s="17" t="s">
        <v>58</v>
      </c>
      <c r="C215" s="11">
        <v>150000</v>
      </c>
      <c r="D215" s="11">
        <v>0</v>
      </c>
      <c r="E215" s="11">
        <f t="shared" si="17"/>
        <v>0</v>
      </c>
      <c r="F215" s="11"/>
    </row>
    <row r="216" spans="1:6" ht="15.75" x14ac:dyDescent="0.25">
      <c r="A216" s="16">
        <v>203</v>
      </c>
      <c r="B216" s="30" t="s">
        <v>31</v>
      </c>
      <c r="C216" s="30"/>
      <c r="D216" s="30"/>
      <c r="E216" s="30"/>
      <c r="F216" s="30"/>
    </row>
    <row r="217" spans="1:6" ht="15.75" x14ac:dyDescent="0.25">
      <c r="A217" s="16">
        <v>204</v>
      </c>
      <c r="B217" s="17" t="s">
        <v>40</v>
      </c>
      <c r="C217" s="11">
        <v>37292.134960000003</v>
      </c>
      <c r="D217" s="11">
        <v>2209.7741700000001</v>
      </c>
      <c r="E217" s="11">
        <f t="shared" ref="E217:E236" si="18">D217/C217*100</f>
        <v>5.9255769946403731</v>
      </c>
      <c r="F217" s="11"/>
    </row>
    <row r="218" spans="1:6" ht="15.75" x14ac:dyDescent="0.25">
      <c r="A218" s="16">
        <v>205</v>
      </c>
      <c r="B218" s="17" t="s">
        <v>6</v>
      </c>
      <c r="C218" s="11">
        <v>0</v>
      </c>
      <c r="D218" s="11">
        <v>0</v>
      </c>
      <c r="E218" s="11">
        <v>0</v>
      </c>
      <c r="F218" s="11"/>
    </row>
    <row r="219" spans="1:6" ht="15.75" x14ac:dyDescent="0.25">
      <c r="A219" s="16">
        <v>206</v>
      </c>
      <c r="B219" s="17" t="s">
        <v>3</v>
      </c>
      <c r="C219" s="11">
        <v>0</v>
      </c>
      <c r="D219" s="11">
        <v>0</v>
      </c>
      <c r="E219" s="11">
        <v>0</v>
      </c>
      <c r="F219" s="11"/>
    </row>
    <row r="220" spans="1:6" ht="15.75" x14ac:dyDescent="0.25">
      <c r="A220" s="16">
        <v>207</v>
      </c>
      <c r="B220" s="17" t="s">
        <v>4</v>
      </c>
      <c r="C220" s="11">
        <v>37292.134960000003</v>
      </c>
      <c r="D220" s="11">
        <v>2209.7741700000001</v>
      </c>
      <c r="E220" s="11">
        <f t="shared" si="18"/>
        <v>5.9255769946403731</v>
      </c>
      <c r="F220" s="11"/>
    </row>
    <row r="221" spans="1:6" ht="31.5" x14ac:dyDescent="0.25">
      <c r="A221" s="16">
        <v>208</v>
      </c>
      <c r="B221" s="17" t="s">
        <v>131</v>
      </c>
      <c r="C221" s="11">
        <v>800</v>
      </c>
      <c r="D221" s="11">
        <f>SUM(D222)</f>
        <v>119.13235</v>
      </c>
      <c r="E221" s="11">
        <f t="shared" si="18"/>
        <v>14.89154375</v>
      </c>
      <c r="F221" s="11"/>
    </row>
    <row r="222" spans="1:6" ht="15.75" x14ac:dyDescent="0.25">
      <c r="A222" s="16">
        <v>209</v>
      </c>
      <c r="B222" s="17" t="s">
        <v>4</v>
      </c>
      <c r="C222" s="11">
        <v>800</v>
      </c>
      <c r="D222" s="11">
        <v>119.13235</v>
      </c>
      <c r="E222" s="11">
        <f t="shared" si="18"/>
        <v>14.89154375</v>
      </c>
      <c r="F222" s="11"/>
    </row>
    <row r="223" spans="1:6" ht="31.5" x14ac:dyDescent="0.25">
      <c r="A223" s="25">
        <v>210</v>
      </c>
      <c r="B223" s="21" t="s">
        <v>132</v>
      </c>
      <c r="C223" s="12">
        <v>3400</v>
      </c>
      <c r="D223" s="12">
        <f>SUM(D224:D225)</f>
        <v>0</v>
      </c>
      <c r="E223" s="12">
        <f t="shared" si="18"/>
        <v>0</v>
      </c>
      <c r="F223" s="12"/>
    </row>
    <row r="224" spans="1:6" ht="15.75" x14ac:dyDescent="0.25">
      <c r="A224" s="25">
        <v>211</v>
      </c>
      <c r="B224" s="21" t="s">
        <v>103</v>
      </c>
      <c r="C224" s="12">
        <v>0</v>
      </c>
      <c r="D224" s="12">
        <v>0</v>
      </c>
      <c r="E224" s="12">
        <v>0</v>
      </c>
      <c r="F224" s="12"/>
    </row>
    <row r="225" spans="1:9" ht="15.75" x14ac:dyDescent="0.25">
      <c r="A225" s="25">
        <v>212</v>
      </c>
      <c r="B225" s="21" t="s">
        <v>4</v>
      </c>
      <c r="C225" s="12">
        <v>3400</v>
      </c>
      <c r="D225" s="12">
        <v>0</v>
      </c>
      <c r="E225" s="12">
        <f t="shared" si="18"/>
        <v>0</v>
      </c>
      <c r="F225" s="12"/>
    </row>
    <row r="226" spans="1:9" ht="47.25" x14ac:dyDescent="0.25">
      <c r="A226" s="16">
        <v>213</v>
      </c>
      <c r="B226" s="17" t="s">
        <v>133</v>
      </c>
      <c r="C226" s="11">
        <v>0</v>
      </c>
      <c r="D226" s="11">
        <v>0</v>
      </c>
      <c r="E226" s="11">
        <v>0</v>
      </c>
      <c r="F226" s="11"/>
    </row>
    <row r="227" spans="1:9" ht="15.75" x14ac:dyDescent="0.25">
      <c r="A227" s="16">
        <v>214</v>
      </c>
      <c r="B227" s="17" t="s">
        <v>11</v>
      </c>
      <c r="C227" s="11">
        <v>0</v>
      </c>
      <c r="D227" s="11">
        <v>0</v>
      </c>
      <c r="E227" s="11">
        <v>0</v>
      </c>
      <c r="F227" s="11"/>
    </row>
    <row r="228" spans="1:9" ht="15.75" x14ac:dyDescent="0.25">
      <c r="A228" s="16">
        <v>215</v>
      </c>
      <c r="B228" s="17" t="s">
        <v>4</v>
      </c>
      <c r="C228" s="11">
        <v>0</v>
      </c>
      <c r="D228" s="11">
        <v>0</v>
      </c>
      <c r="E228" s="11">
        <v>0</v>
      </c>
      <c r="F228" s="11"/>
    </row>
    <row r="229" spans="1:9" ht="63" x14ac:dyDescent="0.25">
      <c r="A229" s="16">
        <v>216</v>
      </c>
      <c r="B229" s="17" t="s">
        <v>121</v>
      </c>
      <c r="C229" s="11">
        <v>2021.6418200000001</v>
      </c>
      <c r="D229" s="11">
        <f>SUM(D230)</f>
        <v>2021.6418200000001</v>
      </c>
      <c r="E229" s="11">
        <f t="shared" si="18"/>
        <v>100</v>
      </c>
      <c r="F229" s="11"/>
    </row>
    <row r="230" spans="1:9" ht="15.75" x14ac:dyDescent="0.25">
      <c r="A230" s="16">
        <v>217</v>
      </c>
      <c r="B230" s="17" t="s">
        <v>4</v>
      </c>
      <c r="C230" s="11">
        <v>2021.6418200000001</v>
      </c>
      <c r="D230" s="11">
        <v>2021.6418200000001</v>
      </c>
      <c r="E230" s="11">
        <f t="shared" si="18"/>
        <v>100</v>
      </c>
      <c r="F230" s="11"/>
    </row>
    <row r="231" spans="1:9" ht="78.75" x14ac:dyDescent="0.25">
      <c r="A231" s="16">
        <v>218</v>
      </c>
      <c r="B231" s="17" t="s">
        <v>122</v>
      </c>
      <c r="C231" s="11">
        <v>0</v>
      </c>
      <c r="D231" s="11">
        <v>0</v>
      </c>
      <c r="E231" s="11">
        <v>0</v>
      </c>
      <c r="F231" s="11" t="s">
        <v>134</v>
      </c>
    </row>
    <row r="232" spans="1:9" ht="15.75" x14ac:dyDescent="0.25">
      <c r="A232" s="16">
        <v>219</v>
      </c>
      <c r="B232" s="17" t="s">
        <v>4</v>
      </c>
      <c r="C232" s="11">
        <v>0</v>
      </c>
      <c r="D232" s="11">
        <v>0</v>
      </c>
      <c r="E232" s="11">
        <v>0</v>
      </c>
      <c r="F232" s="11"/>
    </row>
    <row r="233" spans="1:9" ht="47.25" x14ac:dyDescent="0.25">
      <c r="A233" s="16">
        <v>220</v>
      </c>
      <c r="B233" s="17" t="s">
        <v>124</v>
      </c>
      <c r="C233" s="11">
        <v>400</v>
      </c>
      <c r="D233" s="11">
        <f>SUM(D234)</f>
        <v>69</v>
      </c>
      <c r="E233" s="11">
        <f t="shared" si="18"/>
        <v>17.25</v>
      </c>
      <c r="F233" s="11" t="s">
        <v>135</v>
      </c>
      <c r="H233" s="26" t="s">
        <v>109</v>
      </c>
      <c r="I233" s="26"/>
    </row>
    <row r="234" spans="1:9" ht="15.75" x14ac:dyDescent="0.25">
      <c r="A234" s="16">
        <v>221</v>
      </c>
      <c r="B234" s="17" t="s">
        <v>4</v>
      </c>
      <c r="C234" s="11">
        <v>400</v>
      </c>
      <c r="D234" s="11">
        <v>69</v>
      </c>
      <c r="E234" s="11">
        <f t="shared" si="18"/>
        <v>17.25</v>
      </c>
      <c r="F234" s="11"/>
    </row>
    <row r="235" spans="1:9" ht="47.25" x14ac:dyDescent="0.25">
      <c r="A235" s="16">
        <v>222</v>
      </c>
      <c r="B235" s="17" t="s">
        <v>123</v>
      </c>
      <c r="C235" s="11">
        <v>30670.493139999999</v>
      </c>
      <c r="D235" s="11">
        <f>SUM(D236)</f>
        <v>0</v>
      </c>
      <c r="E235" s="11">
        <f t="shared" si="18"/>
        <v>0</v>
      </c>
      <c r="F235" s="11"/>
    </row>
    <row r="236" spans="1:9" ht="15.75" x14ac:dyDescent="0.25">
      <c r="A236" s="16">
        <v>223</v>
      </c>
      <c r="B236" s="17" t="s">
        <v>4</v>
      </c>
      <c r="C236" s="11">
        <v>30670.493139999999</v>
      </c>
      <c r="D236" s="11">
        <v>0</v>
      </c>
      <c r="E236" s="11">
        <f t="shared" si="18"/>
        <v>0</v>
      </c>
      <c r="F236" s="11"/>
    </row>
    <row r="237" spans="1:9" ht="33" customHeight="1" x14ac:dyDescent="0.25">
      <c r="A237" s="16">
        <v>224</v>
      </c>
      <c r="B237" s="17" t="s">
        <v>162</v>
      </c>
      <c r="C237" s="11">
        <v>0</v>
      </c>
      <c r="D237" s="11"/>
      <c r="E237" s="11"/>
      <c r="F237" s="11"/>
    </row>
    <row r="238" spans="1:9" ht="15.75" x14ac:dyDescent="0.25">
      <c r="A238" s="16">
        <v>225</v>
      </c>
      <c r="B238" s="17" t="s">
        <v>4</v>
      </c>
      <c r="C238" s="11">
        <v>0</v>
      </c>
      <c r="D238" s="11"/>
      <c r="E238" s="11"/>
      <c r="F238" s="11"/>
    </row>
    <row r="239" spans="1:9" ht="15.75" x14ac:dyDescent="0.25">
      <c r="A239" s="16">
        <v>226</v>
      </c>
      <c r="B239" s="30" t="s">
        <v>41</v>
      </c>
      <c r="C239" s="30"/>
      <c r="D239" s="30"/>
      <c r="E239" s="30"/>
      <c r="F239" s="30"/>
    </row>
    <row r="240" spans="1:9" ht="15.75" x14ac:dyDescent="0.25">
      <c r="A240" s="16">
        <v>227</v>
      </c>
      <c r="B240" s="17" t="s">
        <v>15</v>
      </c>
      <c r="C240" s="11">
        <v>151152</v>
      </c>
      <c r="D240" s="11">
        <v>49899</v>
      </c>
      <c r="E240" s="11">
        <f t="shared" ref="E240:E242" si="19">D240/C240*100</f>
        <v>33.012464274372817</v>
      </c>
      <c r="F240" s="11"/>
    </row>
    <row r="241" spans="1:6" ht="15.75" x14ac:dyDescent="0.25">
      <c r="A241" s="16">
        <v>228</v>
      </c>
      <c r="B241" s="17" t="s">
        <v>3</v>
      </c>
      <c r="C241" s="11">
        <v>0</v>
      </c>
      <c r="D241" s="11">
        <v>0</v>
      </c>
      <c r="E241" s="11">
        <v>0</v>
      </c>
      <c r="F241" s="11"/>
    </row>
    <row r="242" spans="1:6" ht="15.75" x14ac:dyDescent="0.25">
      <c r="A242" s="16">
        <v>229</v>
      </c>
      <c r="B242" s="17" t="s">
        <v>4</v>
      </c>
      <c r="C242" s="11">
        <v>151152</v>
      </c>
      <c r="D242" s="11">
        <v>49899</v>
      </c>
      <c r="E242" s="11">
        <f t="shared" si="19"/>
        <v>33.012464274372817</v>
      </c>
      <c r="F242" s="11"/>
    </row>
    <row r="243" spans="1:6" ht="15.75" x14ac:dyDescent="0.25">
      <c r="A243" s="16">
        <v>230</v>
      </c>
      <c r="B243" s="30" t="s">
        <v>9</v>
      </c>
      <c r="C243" s="30"/>
      <c r="D243" s="30"/>
      <c r="E243" s="30"/>
      <c r="F243" s="30"/>
    </row>
    <row r="244" spans="1:6" ht="15.75" x14ac:dyDescent="0.25">
      <c r="A244" s="16">
        <v>231</v>
      </c>
      <c r="B244" s="17" t="s">
        <v>40</v>
      </c>
      <c r="C244" s="11">
        <v>151152</v>
      </c>
      <c r="D244" s="11">
        <v>49899</v>
      </c>
      <c r="E244" s="11">
        <f t="shared" ref="E244:E262" si="20">D244/C244*100</f>
        <v>33.012464274372817</v>
      </c>
      <c r="F244" s="11"/>
    </row>
    <row r="245" spans="1:6" ht="15.75" x14ac:dyDescent="0.25">
      <c r="A245" s="16">
        <v>232</v>
      </c>
      <c r="B245" s="17" t="s">
        <v>3</v>
      </c>
      <c r="C245" s="11">
        <v>0</v>
      </c>
      <c r="D245" s="11">
        <v>0</v>
      </c>
      <c r="E245" s="11">
        <v>0</v>
      </c>
      <c r="F245" s="11"/>
    </row>
    <row r="246" spans="1:6" ht="15.75" x14ac:dyDescent="0.25">
      <c r="A246" s="16">
        <v>233</v>
      </c>
      <c r="B246" s="17" t="s">
        <v>4</v>
      </c>
      <c r="C246" s="11">
        <v>151152</v>
      </c>
      <c r="D246" s="11">
        <v>49899</v>
      </c>
      <c r="E246" s="11">
        <f t="shared" si="20"/>
        <v>33.012464274372817</v>
      </c>
      <c r="F246" s="11"/>
    </row>
    <row r="247" spans="1:6" ht="63" x14ac:dyDescent="0.25">
      <c r="A247" s="16">
        <v>234</v>
      </c>
      <c r="B247" s="17" t="s">
        <v>136</v>
      </c>
      <c r="C247" s="11">
        <v>720</v>
      </c>
      <c r="D247" s="11">
        <f>SUM(D248)</f>
        <v>0</v>
      </c>
      <c r="E247" s="11">
        <f t="shared" si="20"/>
        <v>0</v>
      </c>
      <c r="F247" s="11"/>
    </row>
    <row r="248" spans="1:6" ht="15.75" x14ac:dyDescent="0.25">
      <c r="A248" s="16">
        <v>235</v>
      </c>
      <c r="B248" s="17" t="s">
        <v>4</v>
      </c>
      <c r="C248" s="11">
        <v>720</v>
      </c>
      <c r="D248" s="11">
        <v>0</v>
      </c>
      <c r="E248" s="11">
        <f t="shared" si="20"/>
        <v>0</v>
      </c>
      <c r="F248" s="11"/>
    </row>
    <row r="249" spans="1:6" ht="63" x14ac:dyDescent="0.25">
      <c r="A249" s="16">
        <v>236</v>
      </c>
      <c r="B249" s="17" t="s">
        <v>137</v>
      </c>
      <c r="C249" s="11">
        <v>143692</v>
      </c>
      <c r="D249" s="11">
        <f>SUM(D250)</f>
        <v>49899</v>
      </c>
      <c r="E249" s="11">
        <f t="shared" si="20"/>
        <v>34.726359157085987</v>
      </c>
      <c r="F249" s="11"/>
    </row>
    <row r="250" spans="1:6" ht="15.75" x14ac:dyDescent="0.25">
      <c r="A250" s="16">
        <v>237</v>
      </c>
      <c r="B250" s="17" t="s">
        <v>4</v>
      </c>
      <c r="C250" s="11">
        <v>143692</v>
      </c>
      <c r="D250" s="11">
        <v>49899</v>
      </c>
      <c r="E250" s="11">
        <f t="shared" si="20"/>
        <v>34.726359157085987</v>
      </c>
      <c r="F250" s="11"/>
    </row>
    <row r="251" spans="1:6" ht="47.25" x14ac:dyDescent="0.25">
      <c r="A251" s="16">
        <v>238</v>
      </c>
      <c r="B251" s="17" t="s">
        <v>138</v>
      </c>
      <c r="C251" s="11">
        <v>425</v>
      </c>
      <c r="D251" s="11">
        <f>SUM(D252)</f>
        <v>0</v>
      </c>
      <c r="E251" s="11">
        <f t="shared" si="20"/>
        <v>0</v>
      </c>
      <c r="F251" s="11" t="s">
        <v>161</v>
      </c>
    </row>
    <row r="252" spans="1:6" ht="15.75" x14ac:dyDescent="0.25">
      <c r="A252" s="16">
        <v>239</v>
      </c>
      <c r="B252" s="17" t="s">
        <v>4</v>
      </c>
      <c r="C252" s="11">
        <v>425</v>
      </c>
      <c r="D252" s="11">
        <v>0</v>
      </c>
      <c r="E252" s="11">
        <f t="shared" si="20"/>
        <v>0</v>
      </c>
      <c r="F252" s="11"/>
    </row>
    <row r="253" spans="1:6" ht="31.5" x14ac:dyDescent="0.25">
      <c r="A253" s="16">
        <v>240</v>
      </c>
      <c r="B253" s="17" t="s">
        <v>139</v>
      </c>
      <c r="C253" s="11">
        <v>0</v>
      </c>
      <c r="D253" s="11">
        <v>0</v>
      </c>
      <c r="E253" s="11">
        <v>0</v>
      </c>
      <c r="F253" s="11"/>
    </row>
    <row r="254" spans="1:6" ht="15.75" x14ac:dyDescent="0.25">
      <c r="A254" s="16">
        <v>241</v>
      </c>
      <c r="B254" s="17" t="s">
        <v>4</v>
      </c>
      <c r="C254" s="11">
        <v>0</v>
      </c>
      <c r="D254" s="11">
        <v>0</v>
      </c>
      <c r="E254" s="11">
        <v>0</v>
      </c>
      <c r="F254" s="11"/>
    </row>
    <row r="255" spans="1:6" ht="47.25" x14ac:dyDescent="0.25">
      <c r="A255" s="16">
        <v>242</v>
      </c>
      <c r="B255" s="17" t="s">
        <v>140</v>
      </c>
      <c r="C255" s="11">
        <v>200</v>
      </c>
      <c r="D255" s="11">
        <f>SUM(D256)</f>
        <v>0</v>
      </c>
      <c r="E255" s="11">
        <f t="shared" si="20"/>
        <v>0</v>
      </c>
      <c r="F255" s="11"/>
    </row>
    <row r="256" spans="1:6" ht="15.75" x14ac:dyDescent="0.25">
      <c r="A256" s="16">
        <v>243</v>
      </c>
      <c r="B256" s="17" t="s">
        <v>4</v>
      </c>
      <c r="C256" s="11">
        <v>200</v>
      </c>
      <c r="D256" s="11">
        <v>0</v>
      </c>
      <c r="E256" s="11">
        <f t="shared" si="20"/>
        <v>0</v>
      </c>
      <c r="F256" s="11"/>
    </row>
    <row r="257" spans="1:6" ht="78.75" x14ac:dyDescent="0.25">
      <c r="A257" s="16">
        <v>244</v>
      </c>
      <c r="B257" s="17" t="s">
        <v>141</v>
      </c>
      <c r="C257" s="11">
        <v>5715</v>
      </c>
      <c r="D257" s="11">
        <f>SUM(D258)</f>
        <v>0</v>
      </c>
      <c r="E257" s="11">
        <f t="shared" si="20"/>
        <v>0</v>
      </c>
      <c r="F257" s="11" t="s">
        <v>143</v>
      </c>
    </row>
    <row r="258" spans="1:6" ht="15.75" x14ac:dyDescent="0.25">
      <c r="A258" s="16">
        <v>245</v>
      </c>
      <c r="B258" s="17" t="s">
        <v>4</v>
      </c>
      <c r="C258" s="11">
        <v>5715</v>
      </c>
      <c r="D258" s="11">
        <v>0</v>
      </c>
      <c r="E258" s="11">
        <f t="shared" si="20"/>
        <v>0</v>
      </c>
      <c r="F258" s="11"/>
    </row>
    <row r="259" spans="1:6" ht="66" customHeight="1" x14ac:dyDescent="0.25">
      <c r="A259" s="16">
        <v>246</v>
      </c>
      <c r="B259" s="17" t="s">
        <v>142</v>
      </c>
      <c r="C259" s="11">
        <v>100</v>
      </c>
      <c r="D259" s="11">
        <f>SUM(D260)</f>
        <v>0</v>
      </c>
      <c r="E259" s="11">
        <f t="shared" si="20"/>
        <v>0</v>
      </c>
      <c r="F259" s="11" t="s">
        <v>143</v>
      </c>
    </row>
    <row r="260" spans="1:6" ht="15.75" x14ac:dyDescent="0.25">
      <c r="A260" s="16">
        <v>247</v>
      </c>
      <c r="B260" s="17" t="s">
        <v>4</v>
      </c>
      <c r="C260" s="11">
        <v>100</v>
      </c>
      <c r="D260" s="11">
        <v>0</v>
      </c>
      <c r="E260" s="11">
        <f t="shared" si="20"/>
        <v>0</v>
      </c>
      <c r="F260" s="11"/>
    </row>
    <row r="261" spans="1:6" ht="63" x14ac:dyDescent="0.25">
      <c r="A261" s="16">
        <v>248</v>
      </c>
      <c r="B261" s="17" t="s">
        <v>97</v>
      </c>
      <c r="C261" s="11">
        <v>300</v>
      </c>
      <c r="D261" s="11">
        <f>SUM(D262)</f>
        <v>0</v>
      </c>
      <c r="E261" s="11">
        <f t="shared" si="20"/>
        <v>0</v>
      </c>
      <c r="F261" s="11" t="s">
        <v>143</v>
      </c>
    </row>
    <row r="262" spans="1:6" ht="15.75" x14ac:dyDescent="0.25">
      <c r="A262" s="16">
        <v>249</v>
      </c>
      <c r="B262" s="17" t="s">
        <v>4</v>
      </c>
      <c r="C262" s="11">
        <v>300</v>
      </c>
      <c r="D262" s="11">
        <v>0</v>
      </c>
      <c r="E262" s="11">
        <f t="shared" si="20"/>
        <v>0</v>
      </c>
      <c r="F262" s="11"/>
    </row>
    <row r="263" spans="1:6" ht="15.75" x14ac:dyDescent="0.25">
      <c r="A263" s="16">
        <v>250</v>
      </c>
      <c r="B263" s="30" t="s">
        <v>42</v>
      </c>
      <c r="C263" s="30"/>
      <c r="D263" s="30"/>
      <c r="E263" s="30"/>
      <c r="F263" s="30"/>
    </row>
    <row r="264" spans="1:6" ht="15.75" x14ac:dyDescent="0.25">
      <c r="A264" s="16">
        <v>251</v>
      </c>
      <c r="B264" s="17" t="s">
        <v>43</v>
      </c>
      <c r="C264" s="11">
        <v>236882.76855000001</v>
      </c>
      <c r="D264" s="11">
        <v>137036.10550000001</v>
      </c>
      <c r="E264" s="11">
        <f t="shared" ref="E264:E267" si="21">D264/C264*100</f>
        <v>57.849756796925952</v>
      </c>
      <c r="F264" s="11"/>
    </row>
    <row r="265" spans="1:6" ht="15.75" x14ac:dyDescent="0.25">
      <c r="A265" s="16">
        <v>252</v>
      </c>
      <c r="B265" s="17" t="s">
        <v>44</v>
      </c>
      <c r="C265" s="11">
        <v>33724.199999999997</v>
      </c>
      <c r="D265" s="11">
        <v>23464.780200000001</v>
      </c>
      <c r="E265" s="11">
        <f t="shared" si="21"/>
        <v>69.578463536570183</v>
      </c>
      <c r="F265" s="11"/>
    </row>
    <row r="266" spans="1:6" ht="15.75" x14ac:dyDescent="0.25">
      <c r="A266" s="16">
        <v>253</v>
      </c>
      <c r="B266" s="17" t="s">
        <v>3</v>
      </c>
      <c r="C266" s="11">
        <v>184790.8</v>
      </c>
      <c r="D266" s="11">
        <v>109009.55881</v>
      </c>
      <c r="E266" s="11">
        <f t="shared" si="21"/>
        <v>58.990793270011288</v>
      </c>
      <c r="F266" s="11"/>
    </row>
    <row r="267" spans="1:6" ht="15.75" x14ac:dyDescent="0.25">
      <c r="A267" s="16">
        <v>254</v>
      </c>
      <c r="B267" s="17" t="s">
        <v>4</v>
      </c>
      <c r="C267" s="11">
        <v>18367.768550000001</v>
      </c>
      <c r="D267" s="11">
        <v>4561.76649</v>
      </c>
      <c r="E267" s="11">
        <f t="shared" si="21"/>
        <v>24.835714134692751</v>
      </c>
      <c r="F267" s="11"/>
    </row>
    <row r="268" spans="1:6" ht="15.75" x14ac:dyDescent="0.25">
      <c r="A268" s="16">
        <v>255</v>
      </c>
      <c r="B268" s="30" t="s">
        <v>35</v>
      </c>
      <c r="C268" s="30"/>
      <c r="D268" s="30"/>
      <c r="E268" s="30"/>
      <c r="F268" s="30"/>
    </row>
    <row r="269" spans="1:6" ht="31.5" x14ac:dyDescent="0.25">
      <c r="A269" s="16">
        <v>256</v>
      </c>
      <c r="B269" s="17" t="s">
        <v>20</v>
      </c>
      <c r="C269" s="11">
        <v>6500</v>
      </c>
      <c r="D269" s="11">
        <v>0</v>
      </c>
      <c r="E269" s="11">
        <f t="shared" ref="E269:E272" si="22">D269/C269*100</f>
        <v>0</v>
      </c>
      <c r="F269" s="11"/>
    </row>
    <row r="270" spans="1:6" ht="15.75" x14ac:dyDescent="0.25">
      <c r="A270" s="16">
        <v>257</v>
      </c>
      <c r="B270" s="17" t="s">
        <v>6</v>
      </c>
      <c r="C270" s="11">
        <v>0</v>
      </c>
      <c r="D270" s="11">
        <v>0</v>
      </c>
      <c r="E270" s="11">
        <v>0</v>
      </c>
      <c r="F270" s="11"/>
    </row>
    <row r="271" spans="1:6" ht="15.75" x14ac:dyDescent="0.25">
      <c r="A271" s="16">
        <v>258</v>
      </c>
      <c r="B271" s="17" t="s">
        <v>16</v>
      </c>
      <c r="C271" s="11">
        <v>0</v>
      </c>
      <c r="D271" s="11">
        <v>0</v>
      </c>
      <c r="E271" s="11">
        <v>0</v>
      </c>
      <c r="F271" s="11"/>
    </row>
    <row r="272" spans="1:6" ht="15.75" x14ac:dyDescent="0.25">
      <c r="A272" s="16">
        <v>259</v>
      </c>
      <c r="B272" s="17" t="s">
        <v>13</v>
      </c>
      <c r="C272" s="11">
        <v>6500</v>
      </c>
      <c r="D272" s="11">
        <v>0</v>
      </c>
      <c r="E272" s="11">
        <f t="shared" si="22"/>
        <v>0</v>
      </c>
      <c r="F272" s="11"/>
    </row>
    <row r="273" spans="1:6" ht="15.75" x14ac:dyDescent="0.25">
      <c r="A273" s="16">
        <v>260</v>
      </c>
      <c r="B273" s="30" t="s">
        <v>21</v>
      </c>
      <c r="C273" s="30"/>
      <c r="D273" s="30"/>
      <c r="E273" s="30"/>
      <c r="F273" s="30"/>
    </row>
    <row r="274" spans="1:6" ht="31.5" x14ac:dyDescent="0.25">
      <c r="A274" s="16">
        <v>261</v>
      </c>
      <c r="B274" s="17" t="s">
        <v>22</v>
      </c>
      <c r="C274" s="11">
        <v>6500</v>
      </c>
      <c r="D274" s="11">
        <v>0</v>
      </c>
      <c r="E274" s="11">
        <f t="shared" ref="E274:E279" si="23">D274/C274*100</f>
        <v>0</v>
      </c>
      <c r="F274" s="11"/>
    </row>
    <row r="275" spans="1:6" ht="15.75" x14ac:dyDescent="0.25">
      <c r="A275" s="16">
        <v>262</v>
      </c>
      <c r="B275" s="17" t="s">
        <v>6</v>
      </c>
      <c r="C275" s="11">
        <v>0</v>
      </c>
      <c r="D275" s="11">
        <v>0</v>
      </c>
      <c r="E275" s="11">
        <v>0</v>
      </c>
      <c r="F275" s="11"/>
    </row>
    <row r="276" spans="1:6" ht="15.75" x14ac:dyDescent="0.25">
      <c r="A276" s="16">
        <v>263</v>
      </c>
      <c r="B276" s="17" t="s">
        <v>16</v>
      </c>
      <c r="C276" s="11">
        <v>0</v>
      </c>
      <c r="D276" s="11">
        <v>0</v>
      </c>
      <c r="E276" s="11">
        <v>0</v>
      </c>
      <c r="F276" s="11"/>
    </row>
    <row r="277" spans="1:6" ht="15.75" x14ac:dyDescent="0.25">
      <c r="A277" s="16">
        <v>264</v>
      </c>
      <c r="B277" s="17" t="s">
        <v>13</v>
      </c>
      <c r="C277" s="11">
        <v>6500</v>
      </c>
      <c r="D277" s="11">
        <v>0</v>
      </c>
      <c r="E277" s="11">
        <f t="shared" si="23"/>
        <v>0</v>
      </c>
      <c r="F277" s="11"/>
    </row>
    <row r="278" spans="1:6" ht="47.25" x14ac:dyDescent="0.25">
      <c r="A278" s="16">
        <v>265</v>
      </c>
      <c r="B278" s="17" t="s">
        <v>104</v>
      </c>
      <c r="C278" s="11">
        <v>6500</v>
      </c>
      <c r="D278" s="11">
        <f>SUM(D279)</f>
        <v>0</v>
      </c>
      <c r="E278" s="11">
        <f t="shared" si="23"/>
        <v>0</v>
      </c>
      <c r="F278" s="11"/>
    </row>
    <row r="279" spans="1:6" ht="15.75" x14ac:dyDescent="0.25">
      <c r="A279" s="16">
        <v>266</v>
      </c>
      <c r="B279" s="17" t="s">
        <v>4</v>
      </c>
      <c r="C279" s="11">
        <v>6500</v>
      </c>
      <c r="D279" s="11">
        <v>0</v>
      </c>
      <c r="E279" s="11">
        <f t="shared" si="23"/>
        <v>0</v>
      </c>
      <c r="F279" s="11"/>
    </row>
    <row r="280" spans="1:6" ht="15.75" x14ac:dyDescent="0.25">
      <c r="A280" s="16">
        <v>267</v>
      </c>
      <c r="B280" s="30" t="s">
        <v>9</v>
      </c>
      <c r="C280" s="30"/>
      <c r="D280" s="30"/>
      <c r="E280" s="30"/>
      <c r="F280" s="30"/>
    </row>
    <row r="281" spans="1:6" ht="15.75" x14ac:dyDescent="0.25">
      <c r="A281" s="16">
        <v>268</v>
      </c>
      <c r="B281" s="17" t="s">
        <v>17</v>
      </c>
      <c r="C281" s="11">
        <v>230382.76855000001</v>
      </c>
      <c r="D281" s="11">
        <v>137036.10550000001</v>
      </c>
      <c r="E281" s="11">
        <f t="shared" ref="E281:E310" si="24">D281/C281*100</f>
        <v>59.481924955797652</v>
      </c>
      <c r="F281" s="11"/>
    </row>
    <row r="282" spans="1:6" ht="15.75" x14ac:dyDescent="0.25">
      <c r="A282" s="16">
        <v>269</v>
      </c>
      <c r="B282" s="17" t="s">
        <v>44</v>
      </c>
      <c r="C282" s="11">
        <v>33724.199999999997</v>
      </c>
      <c r="D282" s="11">
        <v>23464.780200000001</v>
      </c>
      <c r="E282" s="11">
        <f t="shared" si="24"/>
        <v>69.578463536570183</v>
      </c>
      <c r="F282" s="11"/>
    </row>
    <row r="283" spans="1:6" ht="15.75" x14ac:dyDescent="0.25">
      <c r="A283" s="16">
        <v>270</v>
      </c>
      <c r="B283" s="17" t="s">
        <v>3</v>
      </c>
      <c r="C283" s="11">
        <v>184790.8</v>
      </c>
      <c r="D283" s="11">
        <v>109009.55881</v>
      </c>
      <c r="E283" s="11">
        <f t="shared" si="24"/>
        <v>58.990793270011288</v>
      </c>
      <c r="F283" s="11"/>
    </row>
    <row r="284" spans="1:6" ht="15.75" x14ac:dyDescent="0.25">
      <c r="A284" s="16">
        <v>271</v>
      </c>
      <c r="B284" s="17" t="s">
        <v>4</v>
      </c>
      <c r="C284" s="11">
        <v>11867.768550000001</v>
      </c>
      <c r="D284" s="11">
        <v>4561.76649</v>
      </c>
      <c r="E284" s="11">
        <f t="shared" si="24"/>
        <v>38.438283244072871</v>
      </c>
      <c r="F284" s="11"/>
    </row>
    <row r="285" spans="1:6" ht="94.5" x14ac:dyDescent="0.25">
      <c r="A285" s="16">
        <v>272</v>
      </c>
      <c r="B285" s="17" t="s">
        <v>72</v>
      </c>
      <c r="C285" s="11">
        <v>130553.2</v>
      </c>
      <c r="D285" s="11">
        <f>SUM(D286)</f>
        <v>84767.532850000003</v>
      </c>
      <c r="E285" s="11">
        <f t="shared" si="24"/>
        <v>64.929494527901284</v>
      </c>
      <c r="F285" s="11"/>
    </row>
    <row r="286" spans="1:6" ht="15.75" x14ac:dyDescent="0.25">
      <c r="A286" s="16">
        <v>273</v>
      </c>
      <c r="B286" s="17" t="s">
        <v>11</v>
      </c>
      <c r="C286" s="11">
        <v>130553.2</v>
      </c>
      <c r="D286" s="11">
        <v>84767.532850000003</v>
      </c>
      <c r="E286" s="11">
        <f t="shared" si="24"/>
        <v>64.929494527901284</v>
      </c>
      <c r="F286" s="11"/>
    </row>
    <row r="287" spans="1:6" ht="94.5" x14ac:dyDescent="0.25">
      <c r="A287" s="16">
        <v>274</v>
      </c>
      <c r="B287" s="17" t="s">
        <v>78</v>
      </c>
      <c r="C287" s="11">
        <v>33510.9</v>
      </c>
      <c r="D287" s="11">
        <f>SUM(D288)</f>
        <v>23251.480200000002</v>
      </c>
      <c r="E287" s="11">
        <f t="shared" si="24"/>
        <v>69.384827623250942</v>
      </c>
      <c r="F287" s="11"/>
    </row>
    <row r="288" spans="1:6" ht="15.75" x14ac:dyDescent="0.25">
      <c r="A288" s="16">
        <v>275</v>
      </c>
      <c r="B288" s="17" t="s">
        <v>12</v>
      </c>
      <c r="C288" s="11">
        <v>33510.9</v>
      </c>
      <c r="D288" s="11">
        <v>23251.480200000002</v>
      </c>
      <c r="E288" s="11">
        <f t="shared" si="24"/>
        <v>69.384827623250942</v>
      </c>
      <c r="F288" s="11"/>
    </row>
    <row r="289" spans="1:6" ht="110.25" x14ac:dyDescent="0.25">
      <c r="A289" s="16">
        <v>276</v>
      </c>
      <c r="B289" s="17" t="s">
        <v>73</v>
      </c>
      <c r="C289" s="11">
        <v>4980</v>
      </c>
      <c r="D289" s="11">
        <f>SUM(D290)</f>
        <v>0</v>
      </c>
      <c r="E289" s="11">
        <f t="shared" si="24"/>
        <v>0</v>
      </c>
      <c r="F289" s="11"/>
    </row>
    <row r="290" spans="1:6" ht="15.75" x14ac:dyDescent="0.25">
      <c r="A290" s="16">
        <v>277</v>
      </c>
      <c r="B290" s="17" t="s">
        <v>16</v>
      </c>
      <c r="C290" s="11">
        <v>4980</v>
      </c>
      <c r="D290" s="11">
        <v>0</v>
      </c>
      <c r="E290" s="11">
        <f t="shared" si="24"/>
        <v>0</v>
      </c>
      <c r="F290" s="11"/>
    </row>
    <row r="291" spans="1:6" ht="94.5" x14ac:dyDescent="0.25">
      <c r="A291" s="16">
        <v>278</v>
      </c>
      <c r="B291" s="17" t="s">
        <v>74</v>
      </c>
      <c r="C291" s="11">
        <v>49257.2</v>
      </c>
      <c r="D291" s="11">
        <f>SUM(D292)</f>
        <v>24241.719239999999</v>
      </c>
      <c r="E291" s="11">
        <f t="shared" si="24"/>
        <v>49.214570133909355</v>
      </c>
      <c r="F291" s="11"/>
    </row>
    <row r="292" spans="1:6" ht="15.75" x14ac:dyDescent="0.25">
      <c r="A292" s="16">
        <v>279</v>
      </c>
      <c r="B292" s="17" t="s">
        <v>11</v>
      </c>
      <c r="C292" s="11">
        <v>49257.2</v>
      </c>
      <c r="D292" s="11">
        <v>24241.719239999999</v>
      </c>
      <c r="E292" s="11">
        <f t="shared" si="24"/>
        <v>49.214570133909355</v>
      </c>
      <c r="F292" s="11"/>
    </row>
    <row r="293" spans="1:6" ht="141.75" x14ac:dyDescent="0.25">
      <c r="A293" s="16">
        <v>280</v>
      </c>
      <c r="B293" s="17" t="s">
        <v>106</v>
      </c>
      <c r="C293" s="11">
        <v>213.3</v>
      </c>
      <c r="D293" s="11">
        <v>213.3</v>
      </c>
      <c r="E293" s="11">
        <f t="shared" si="24"/>
        <v>100</v>
      </c>
      <c r="F293" s="11"/>
    </row>
    <row r="294" spans="1:6" ht="15.75" x14ac:dyDescent="0.25">
      <c r="A294" s="16">
        <v>281</v>
      </c>
      <c r="B294" s="17" t="s">
        <v>6</v>
      </c>
      <c r="C294" s="11">
        <v>213.3</v>
      </c>
      <c r="D294" s="11">
        <v>213.3</v>
      </c>
      <c r="E294" s="11">
        <f t="shared" si="24"/>
        <v>100</v>
      </c>
      <c r="F294" s="11"/>
    </row>
    <row r="295" spans="1:6" ht="47.25" x14ac:dyDescent="0.25">
      <c r="A295" s="16">
        <v>282</v>
      </c>
      <c r="B295" s="17" t="s">
        <v>45</v>
      </c>
      <c r="C295" s="11">
        <v>3063.6370000000002</v>
      </c>
      <c r="D295" s="11">
        <f>SUM(D296)</f>
        <v>761.25903000000005</v>
      </c>
      <c r="E295" s="11">
        <f t="shared" si="24"/>
        <v>24.848212435089405</v>
      </c>
      <c r="F295" s="11"/>
    </row>
    <row r="296" spans="1:6" ht="15.75" x14ac:dyDescent="0.25">
      <c r="A296" s="16">
        <v>283</v>
      </c>
      <c r="B296" s="17" t="s">
        <v>4</v>
      </c>
      <c r="C296" s="11">
        <v>3063.6370000000002</v>
      </c>
      <c r="D296" s="11">
        <v>761.25903000000005</v>
      </c>
      <c r="E296" s="11">
        <f t="shared" si="24"/>
        <v>24.848212435089405</v>
      </c>
      <c r="F296" s="11"/>
    </row>
    <row r="297" spans="1:6" ht="173.25" x14ac:dyDescent="0.25">
      <c r="A297" s="16">
        <v>284</v>
      </c>
      <c r="B297" s="17" t="s">
        <v>90</v>
      </c>
      <c r="C297" s="11">
        <v>0.4</v>
      </c>
      <c r="D297" s="11">
        <f>SUM(D298)</f>
        <v>0.30671999999999999</v>
      </c>
      <c r="E297" s="11">
        <f t="shared" si="24"/>
        <v>76.679999999999993</v>
      </c>
      <c r="F297" s="11"/>
    </row>
    <row r="298" spans="1:6" ht="15.75" x14ac:dyDescent="0.25">
      <c r="A298" s="16">
        <v>285</v>
      </c>
      <c r="B298" s="17" t="s">
        <v>16</v>
      </c>
      <c r="C298" s="11">
        <v>0.4</v>
      </c>
      <c r="D298" s="11">
        <v>0.30671999999999999</v>
      </c>
      <c r="E298" s="11">
        <v>77.5</v>
      </c>
      <c r="F298" s="11"/>
    </row>
    <row r="299" spans="1:6" ht="31.5" x14ac:dyDescent="0.25">
      <c r="A299" s="16">
        <v>286</v>
      </c>
      <c r="B299" s="17" t="s">
        <v>46</v>
      </c>
      <c r="C299" s="11">
        <v>1180</v>
      </c>
      <c r="D299" s="11">
        <f>SUM(D300)</f>
        <v>525.04939999999999</v>
      </c>
      <c r="E299" s="11">
        <f t="shared" si="24"/>
        <v>44.495711864406779</v>
      </c>
      <c r="F299" s="11"/>
    </row>
    <row r="300" spans="1:6" ht="15.75" x14ac:dyDescent="0.25">
      <c r="A300" s="16">
        <v>287</v>
      </c>
      <c r="B300" s="17" t="s">
        <v>4</v>
      </c>
      <c r="C300" s="11">
        <v>1180</v>
      </c>
      <c r="D300" s="11">
        <v>525.04939999999999</v>
      </c>
      <c r="E300" s="11">
        <f t="shared" si="24"/>
        <v>44.495711864406779</v>
      </c>
      <c r="F300" s="11"/>
    </row>
    <row r="301" spans="1:6" ht="47.25" x14ac:dyDescent="0.25">
      <c r="A301" s="16">
        <v>288</v>
      </c>
      <c r="B301" s="17" t="s">
        <v>47</v>
      </c>
      <c r="C301" s="11">
        <v>606.70000000000005</v>
      </c>
      <c r="D301" s="11">
        <f>SUM(D302)</f>
        <v>392.2</v>
      </c>
      <c r="E301" s="11">
        <f t="shared" si="24"/>
        <v>64.64479973627823</v>
      </c>
      <c r="F301" s="11"/>
    </row>
    <row r="302" spans="1:6" ht="15.75" x14ac:dyDescent="0.25">
      <c r="A302" s="16">
        <v>289</v>
      </c>
      <c r="B302" s="17" t="s">
        <v>4</v>
      </c>
      <c r="C302" s="11">
        <v>606.70000000000005</v>
      </c>
      <c r="D302" s="11">
        <v>392.2</v>
      </c>
      <c r="E302" s="11">
        <f t="shared" si="24"/>
        <v>64.64479973627823</v>
      </c>
      <c r="F302" s="11"/>
    </row>
    <row r="303" spans="1:6" ht="31.5" x14ac:dyDescent="0.25">
      <c r="A303" s="16">
        <v>290</v>
      </c>
      <c r="B303" s="17" t="s">
        <v>48</v>
      </c>
      <c r="C303" s="11">
        <v>6811.6562700000004</v>
      </c>
      <c r="D303" s="11">
        <f>SUM(D304)</f>
        <v>2788.3505500000001</v>
      </c>
      <c r="E303" s="11">
        <f t="shared" si="24"/>
        <v>40.934986139575123</v>
      </c>
      <c r="F303" s="11"/>
    </row>
    <row r="304" spans="1:6" ht="15.75" x14ac:dyDescent="0.25">
      <c r="A304" s="16">
        <v>291</v>
      </c>
      <c r="B304" s="17" t="s">
        <v>4</v>
      </c>
      <c r="C304" s="11">
        <v>6811.6562700000004</v>
      </c>
      <c r="D304" s="11">
        <v>2788.3505500000001</v>
      </c>
      <c r="E304" s="11">
        <f t="shared" si="24"/>
        <v>40.934986139575123</v>
      </c>
      <c r="F304" s="11"/>
    </row>
    <row r="305" spans="1:6" ht="63" x14ac:dyDescent="0.25">
      <c r="A305" s="16">
        <v>292</v>
      </c>
      <c r="B305" s="17" t="s">
        <v>88</v>
      </c>
      <c r="C305" s="11">
        <v>0</v>
      </c>
      <c r="D305" s="11">
        <f>SUM(D306:D308)</f>
        <v>0</v>
      </c>
      <c r="E305" s="11">
        <v>0</v>
      </c>
      <c r="F305" s="11"/>
    </row>
    <row r="306" spans="1:6" ht="15.75" x14ac:dyDescent="0.25">
      <c r="A306" s="16">
        <v>293</v>
      </c>
      <c r="B306" s="17" t="s">
        <v>6</v>
      </c>
      <c r="C306" s="11">
        <v>0</v>
      </c>
      <c r="D306" s="11">
        <v>0</v>
      </c>
      <c r="E306" s="11">
        <v>0</v>
      </c>
      <c r="F306" s="11"/>
    </row>
    <row r="307" spans="1:6" ht="15.75" x14ac:dyDescent="0.25">
      <c r="A307" s="16">
        <v>294</v>
      </c>
      <c r="B307" s="17" t="s">
        <v>16</v>
      </c>
      <c r="C307" s="11">
        <v>0</v>
      </c>
      <c r="D307" s="11">
        <v>0</v>
      </c>
      <c r="E307" s="11">
        <v>0</v>
      </c>
      <c r="F307" s="11"/>
    </row>
    <row r="308" spans="1:6" ht="15.75" x14ac:dyDescent="0.25">
      <c r="A308" s="16">
        <v>295</v>
      </c>
      <c r="B308" s="17" t="s">
        <v>13</v>
      </c>
      <c r="C308" s="11">
        <v>0</v>
      </c>
      <c r="D308" s="11">
        <v>0</v>
      </c>
      <c r="E308" s="11">
        <v>0</v>
      </c>
      <c r="F308" s="11"/>
    </row>
    <row r="309" spans="1:6" ht="31.5" x14ac:dyDescent="0.25">
      <c r="A309" s="16">
        <v>296</v>
      </c>
      <c r="B309" s="17" t="s">
        <v>99</v>
      </c>
      <c r="C309" s="11">
        <v>205.77528000000001</v>
      </c>
      <c r="D309" s="11">
        <f>SUM(D310)</f>
        <v>94.907510000000002</v>
      </c>
      <c r="E309" s="11">
        <f t="shared" si="24"/>
        <v>46.121919989611968</v>
      </c>
      <c r="F309" s="11"/>
    </row>
    <row r="310" spans="1:6" ht="15.75" x14ac:dyDescent="0.25">
      <c r="A310" s="16">
        <v>297</v>
      </c>
      <c r="B310" s="17" t="s">
        <v>13</v>
      </c>
      <c r="C310" s="11">
        <v>205.77528000000001</v>
      </c>
      <c r="D310" s="11">
        <v>94.907510000000002</v>
      </c>
      <c r="E310" s="11">
        <f t="shared" si="24"/>
        <v>46.121919989611968</v>
      </c>
      <c r="F310" s="11"/>
    </row>
    <row r="311" spans="1:6" ht="15.75" x14ac:dyDescent="0.25">
      <c r="A311" s="16">
        <v>298</v>
      </c>
      <c r="B311" s="30" t="s">
        <v>49</v>
      </c>
      <c r="C311" s="30"/>
      <c r="D311" s="30"/>
      <c r="E311" s="30"/>
      <c r="F311" s="30"/>
    </row>
    <row r="312" spans="1:6" ht="15.75" x14ac:dyDescent="0.25">
      <c r="A312" s="16">
        <v>299</v>
      </c>
      <c r="B312" s="21" t="s">
        <v>43</v>
      </c>
      <c r="C312" s="12">
        <v>3540.203</v>
      </c>
      <c r="D312" s="12">
        <v>2719.29</v>
      </c>
      <c r="E312" s="12">
        <f t="shared" ref="E312:E315" si="25">D312/C312*100</f>
        <v>76.811696956360976</v>
      </c>
      <c r="F312" s="12"/>
    </row>
    <row r="313" spans="1:6" ht="15.75" x14ac:dyDescent="0.25">
      <c r="A313" s="16">
        <v>300</v>
      </c>
      <c r="B313" s="21" t="s">
        <v>44</v>
      </c>
      <c r="C313" s="12">
        <v>2669.72</v>
      </c>
      <c r="D313" s="12">
        <v>1848.81</v>
      </c>
      <c r="E313" s="12">
        <f t="shared" si="25"/>
        <v>69.25108251052545</v>
      </c>
      <c r="F313" s="12"/>
    </row>
    <row r="314" spans="1:6" ht="15.75" x14ac:dyDescent="0.25">
      <c r="A314" s="16">
        <v>301</v>
      </c>
      <c r="B314" s="21" t="s">
        <v>3</v>
      </c>
      <c r="C314" s="12">
        <v>164.19</v>
      </c>
      <c r="D314" s="12">
        <v>164.19</v>
      </c>
      <c r="E314" s="12">
        <f t="shared" si="25"/>
        <v>100</v>
      </c>
      <c r="F314" s="12"/>
    </row>
    <row r="315" spans="1:6" ht="15.75" x14ac:dyDescent="0.25">
      <c r="A315" s="16">
        <v>302</v>
      </c>
      <c r="B315" s="21" t="s">
        <v>4</v>
      </c>
      <c r="C315" s="12">
        <v>706.29</v>
      </c>
      <c r="D315" s="12">
        <v>706.29</v>
      </c>
      <c r="E315" s="12">
        <f t="shared" si="25"/>
        <v>100</v>
      </c>
      <c r="F315" s="12"/>
    </row>
    <row r="316" spans="1:6" ht="15.75" x14ac:dyDescent="0.25">
      <c r="A316" s="16">
        <v>303</v>
      </c>
      <c r="B316" s="31" t="s">
        <v>9</v>
      </c>
      <c r="C316" s="31"/>
      <c r="D316" s="31"/>
      <c r="E316" s="31"/>
      <c r="F316" s="31"/>
    </row>
    <row r="317" spans="1:6" ht="15.75" x14ac:dyDescent="0.25">
      <c r="A317" s="16">
        <v>304</v>
      </c>
      <c r="B317" s="21" t="s">
        <v>17</v>
      </c>
      <c r="C317" s="12">
        <v>3540.203</v>
      </c>
      <c r="D317" s="12">
        <v>2719.2917400000001</v>
      </c>
      <c r="E317" s="12">
        <f t="shared" ref="E317:E325" si="26">D317/C317*100</f>
        <v>76.811746106084883</v>
      </c>
      <c r="F317" s="12"/>
    </row>
    <row r="318" spans="1:6" ht="15.75" x14ac:dyDescent="0.25">
      <c r="A318" s="16">
        <v>305</v>
      </c>
      <c r="B318" s="21" t="s">
        <v>44</v>
      </c>
      <c r="C318" s="12">
        <v>2669.72</v>
      </c>
      <c r="D318" s="12">
        <v>1848.81</v>
      </c>
      <c r="E318" s="12">
        <f t="shared" si="26"/>
        <v>69.25108251052545</v>
      </c>
      <c r="F318" s="12"/>
    </row>
    <row r="319" spans="1:6" ht="15.75" x14ac:dyDescent="0.25">
      <c r="A319" s="16">
        <v>306</v>
      </c>
      <c r="B319" s="21" t="s">
        <v>3</v>
      </c>
      <c r="C319" s="12">
        <v>164.19</v>
      </c>
      <c r="D319" s="12">
        <v>164.19</v>
      </c>
      <c r="E319" s="12">
        <f t="shared" si="26"/>
        <v>100</v>
      </c>
      <c r="F319" s="12"/>
    </row>
    <row r="320" spans="1:6" ht="15.75" x14ac:dyDescent="0.25">
      <c r="A320" s="16">
        <v>307</v>
      </c>
      <c r="B320" s="21" t="s">
        <v>4</v>
      </c>
      <c r="C320" s="12">
        <v>706.29</v>
      </c>
      <c r="D320" s="12">
        <v>706.29</v>
      </c>
      <c r="E320" s="12">
        <f t="shared" si="26"/>
        <v>100</v>
      </c>
      <c r="F320" s="12"/>
    </row>
    <row r="321" spans="1:6" ht="47.25" x14ac:dyDescent="0.25">
      <c r="A321" s="16">
        <v>308</v>
      </c>
      <c r="B321" s="21" t="s">
        <v>102</v>
      </c>
      <c r="C321" s="12">
        <v>2669.723</v>
      </c>
      <c r="D321" s="12">
        <f>SUM(D322:D322)</f>
        <v>1848.81</v>
      </c>
      <c r="E321" s="12">
        <f t="shared" si="26"/>
        <v>69.251004692247093</v>
      </c>
      <c r="F321" s="12"/>
    </row>
    <row r="322" spans="1:6" ht="15.75" x14ac:dyDescent="0.25">
      <c r="A322" s="16">
        <v>309</v>
      </c>
      <c r="B322" s="21" t="s">
        <v>6</v>
      </c>
      <c r="C322" s="12">
        <v>2669.72</v>
      </c>
      <c r="D322" s="12">
        <v>1848.81</v>
      </c>
      <c r="E322" s="12">
        <f t="shared" si="26"/>
        <v>69.25108251052545</v>
      </c>
      <c r="F322" s="12"/>
    </row>
    <row r="323" spans="1:6" ht="47.25" x14ac:dyDescent="0.25">
      <c r="A323" s="16">
        <v>312</v>
      </c>
      <c r="B323" s="17" t="s">
        <v>64</v>
      </c>
      <c r="C323" s="11">
        <v>870.48</v>
      </c>
      <c r="D323" s="11">
        <v>870.48</v>
      </c>
      <c r="E323" s="11">
        <f t="shared" si="26"/>
        <v>100</v>
      </c>
      <c r="F323" s="11"/>
    </row>
    <row r="324" spans="1:6" ht="15.75" x14ac:dyDescent="0.25">
      <c r="A324" s="16">
        <v>313</v>
      </c>
      <c r="B324" s="17" t="s">
        <v>11</v>
      </c>
      <c r="C324" s="11">
        <v>164.19</v>
      </c>
      <c r="D324" s="11">
        <v>164.19</v>
      </c>
      <c r="E324" s="11">
        <f t="shared" si="26"/>
        <v>100</v>
      </c>
      <c r="F324" s="11"/>
    </row>
    <row r="325" spans="1:6" ht="15.75" x14ac:dyDescent="0.25">
      <c r="A325" s="16">
        <v>314</v>
      </c>
      <c r="B325" s="17" t="s">
        <v>4</v>
      </c>
      <c r="C325" s="11">
        <v>706.29</v>
      </c>
      <c r="D325" s="11">
        <v>706.29</v>
      </c>
      <c r="E325" s="11">
        <f t="shared" si="26"/>
        <v>100</v>
      </c>
      <c r="F325" s="11"/>
    </row>
    <row r="326" spans="1:6" ht="15.75" x14ac:dyDescent="0.25">
      <c r="A326" s="16">
        <v>315</v>
      </c>
      <c r="B326" s="30" t="s">
        <v>50</v>
      </c>
      <c r="C326" s="30"/>
      <c r="D326" s="30"/>
      <c r="E326" s="30"/>
      <c r="F326" s="30"/>
    </row>
    <row r="327" spans="1:6" ht="15.75" x14ac:dyDescent="0.25">
      <c r="A327" s="16">
        <v>316</v>
      </c>
      <c r="B327" s="17" t="s">
        <v>15</v>
      </c>
      <c r="C327" s="11">
        <v>75.680000000000007</v>
      </c>
      <c r="D327" s="11">
        <v>21.594159999999999</v>
      </c>
      <c r="E327" s="11">
        <f t="shared" ref="E327:E328" si="27">D327/C327*100</f>
        <v>28.533509513742068</v>
      </c>
      <c r="F327" s="11"/>
    </row>
    <row r="328" spans="1:6" ht="15.75" x14ac:dyDescent="0.25">
      <c r="A328" s="16">
        <v>317</v>
      </c>
      <c r="B328" s="17" t="s">
        <v>4</v>
      </c>
      <c r="C328" s="11">
        <v>75.680000000000007</v>
      </c>
      <c r="D328" s="11">
        <v>21.594159999999999</v>
      </c>
      <c r="E328" s="11">
        <f t="shared" si="27"/>
        <v>28.533509513742068</v>
      </c>
      <c r="F328" s="11"/>
    </row>
    <row r="329" spans="1:6" ht="15.75" x14ac:dyDescent="0.25">
      <c r="A329" s="16">
        <v>318</v>
      </c>
      <c r="B329" s="30" t="s">
        <v>9</v>
      </c>
      <c r="C329" s="30"/>
      <c r="D329" s="30"/>
      <c r="E329" s="30"/>
      <c r="F329" s="30"/>
    </row>
    <row r="330" spans="1:6" ht="15.75" x14ac:dyDescent="0.25">
      <c r="A330" s="16">
        <v>319</v>
      </c>
      <c r="B330" s="17" t="s">
        <v>26</v>
      </c>
      <c r="C330" s="11">
        <v>75.680000000000007</v>
      </c>
      <c r="D330" s="11">
        <v>21.594159999999999</v>
      </c>
      <c r="E330" s="11">
        <f t="shared" ref="E330:E333" si="28">D330/C330*100</f>
        <v>28.533509513742068</v>
      </c>
      <c r="F330" s="11"/>
    </row>
    <row r="331" spans="1:6" ht="15.75" x14ac:dyDescent="0.25">
      <c r="A331" s="16">
        <v>320</v>
      </c>
      <c r="B331" s="17" t="s">
        <v>4</v>
      </c>
      <c r="C331" s="11">
        <v>75.680000000000007</v>
      </c>
      <c r="D331" s="11">
        <v>21.594159999999999</v>
      </c>
      <c r="E331" s="11">
        <f t="shared" si="28"/>
        <v>28.533509513742068</v>
      </c>
      <c r="F331" s="11"/>
    </row>
    <row r="332" spans="1:6" ht="47.25" x14ac:dyDescent="0.25">
      <c r="A332" s="16">
        <v>321</v>
      </c>
      <c r="B332" s="17" t="s">
        <v>100</v>
      </c>
      <c r="C332" s="11">
        <v>75.680000000000007</v>
      </c>
      <c r="D332" s="11">
        <f>SUM(D333)</f>
        <v>21.594159999999999</v>
      </c>
      <c r="E332" s="11">
        <f t="shared" si="28"/>
        <v>28.533509513742068</v>
      </c>
      <c r="F332" s="11"/>
    </row>
    <row r="333" spans="1:6" ht="15.75" x14ac:dyDescent="0.25">
      <c r="A333" s="16">
        <v>322</v>
      </c>
      <c r="B333" s="17" t="s">
        <v>4</v>
      </c>
      <c r="C333" s="11">
        <v>75.680000000000007</v>
      </c>
      <c r="D333" s="11">
        <v>21.594159999999999</v>
      </c>
      <c r="E333" s="11">
        <f t="shared" si="28"/>
        <v>28.533509513742068</v>
      </c>
      <c r="F333" s="11"/>
    </row>
    <row r="334" spans="1:6" ht="15.75" x14ac:dyDescent="0.25">
      <c r="A334" s="16">
        <v>323</v>
      </c>
      <c r="B334" s="30" t="s">
        <v>51</v>
      </c>
      <c r="C334" s="30"/>
      <c r="D334" s="30"/>
      <c r="E334" s="30"/>
      <c r="F334" s="30"/>
    </row>
    <row r="335" spans="1:6" ht="15.75" x14ac:dyDescent="0.25">
      <c r="A335" s="16">
        <v>324</v>
      </c>
      <c r="B335" s="17" t="s">
        <v>43</v>
      </c>
      <c r="C335" s="11">
        <v>0</v>
      </c>
      <c r="D335" s="11">
        <v>0</v>
      </c>
      <c r="E335" s="11">
        <v>0</v>
      </c>
      <c r="F335" s="11"/>
    </row>
    <row r="336" spans="1:6" ht="15.75" x14ac:dyDescent="0.25">
      <c r="A336" s="16">
        <v>325</v>
      </c>
      <c r="B336" s="17" t="s">
        <v>4</v>
      </c>
      <c r="C336" s="11">
        <v>0</v>
      </c>
      <c r="D336" s="11">
        <v>0</v>
      </c>
      <c r="E336" s="11">
        <v>0</v>
      </c>
      <c r="F336" s="11"/>
    </row>
    <row r="337" spans="1:6" ht="15.75" x14ac:dyDescent="0.25">
      <c r="A337" s="16">
        <v>326</v>
      </c>
      <c r="B337" s="32" t="s">
        <v>9</v>
      </c>
      <c r="C337" s="33"/>
      <c r="D337" s="33"/>
      <c r="E337" s="33"/>
      <c r="F337" s="33"/>
    </row>
    <row r="338" spans="1:6" ht="15.75" x14ac:dyDescent="0.25">
      <c r="A338" s="16">
        <v>327</v>
      </c>
      <c r="B338" s="17" t="s">
        <v>17</v>
      </c>
      <c r="C338" s="11">
        <v>0</v>
      </c>
      <c r="D338" s="11">
        <v>0</v>
      </c>
      <c r="E338" s="11">
        <v>0</v>
      </c>
      <c r="F338" s="11"/>
    </row>
    <row r="339" spans="1:6" ht="15.75" x14ac:dyDescent="0.25">
      <c r="A339" s="16">
        <v>328</v>
      </c>
      <c r="B339" s="17" t="s">
        <v>4</v>
      </c>
      <c r="C339" s="11">
        <v>0</v>
      </c>
      <c r="D339" s="11">
        <v>0</v>
      </c>
      <c r="E339" s="11">
        <v>0</v>
      </c>
      <c r="F339" s="11"/>
    </row>
    <row r="340" spans="1:6" ht="31.5" x14ac:dyDescent="0.25">
      <c r="A340" s="16">
        <v>329</v>
      </c>
      <c r="B340" s="17" t="s">
        <v>65</v>
      </c>
      <c r="C340" s="11" t="s">
        <v>60</v>
      </c>
      <c r="D340" s="11" t="s">
        <v>60</v>
      </c>
      <c r="E340" s="11" t="s">
        <v>60</v>
      </c>
      <c r="F340" s="11"/>
    </row>
    <row r="341" spans="1:6" ht="15.75" x14ac:dyDescent="0.25">
      <c r="A341" s="16">
        <v>330</v>
      </c>
      <c r="B341" s="17" t="s">
        <v>4</v>
      </c>
      <c r="C341" s="11" t="s">
        <v>60</v>
      </c>
      <c r="D341" s="11" t="s">
        <v>60</v>
      </c>
      <c r="E341" s="11" t="s">
        <v>60</v>
      </c>
      <c r="F341" s="11"/>
    </row>
    <row r="342" spans="1:6" ht="31.5" x14ac:dyDescent="0.25">
      <c r="A342" s="16">
        <v>331</v>
      </c>
      <c r="B342" s="17" t="s">
        <v>96</v>
      </c>
      <c r="C342" s="11" t="s">
        <v>60</v>
      </c>
      <c r="D342" s="11" t="s">
        <v>60</v>
      </c>
      <c r="E342" s="11" t="s">
        <v>60</v>
      </c>
      <c r="F342" s="11"/>
    </row>
    <row r="343" spans="1:6" ht="15.75" x14ac:dyDescent="0.25">
      <c r="A343" s="16">
        <v>332</v>
      </c>
      <c r="B343" s="17" t="s">
        <v>4</v>
      </c>
      <c r="C343" s="11" t="s">
        <v>60</v>
      </c>
      <c r="D343" s="11" t="s">
        <v>60</v>
      </c>
      <c r="E343" s="11" t="s">
        <v>60</v>
      </c>
      <c r="F343" s="11"/>
    </row>
    <row r="344" spans="1:6" ht="15.75" x14ac:dyDescent="0.25">
      <c r="A344" s="16">
        <v>333</v>
      </c>
      <c r="B344" s="30" t="s">
        <v>52</v>
      </c>
      <c r="C344" s="30"/>
      <c r="D344" s="30"/>
      <c r="E344" s="30"/>
      <c r="F344" s="30"/>
    </row>
    <row r="345" spans="1:6" ht="15.75" x14ac:dyDescent="0.25">
      <c r="A345" s="16">
        <v>334</v>
      </c>
      <c r="B345" s="17" t="s">
        <v>43</v>
      </c>
      <c r="C345" s="11">
        <v>3564.42877</v>
      </c>
      <c r="D345" s="11">
        <v>1228.5</v>
      </c>
      <c r="E345" s="11">
        <f t="shared" ref="E345:E349" si="29">D345/C345*100</f>
        <v>34.465550562818514</v>
      </c>
      <c r="F345" s="11"/>
    </row>
    <row r="346" spans="1:6" ht="15.75" x14ac:dyDescent="0.25">
      <c r="A346" s="16">
        <v>335</v>
      </c>
      <c r="B346" s="17" t="s">
        <v>44</v>
      </c>
      <c r="C346" s="11">
        <v>2362.3000000000002</v>
      </c>
      <c r="D346" s="11">
        <v>614.20000000000005</v>
      </c>
      <c r="E346" s="11">
        <f t="shared" si="29"/>
        <v>26.000084663251915</v>
      </c>
      <c r="F346" s="11"/>
    </row>
    <row r="347" spans="1:6" ht="15.75" x14ac:dyDescent="0.25">
      <c r="A347" s="16">
        <v>336</v>
      </c>
      <c r="B347" s="17" t="s">
        <v>3</v>
      </c>
      <c r="C347" s="11">
        <v>600.29999999999995</v>
      </c>
      <c r="D347" s="11">
        <v>474.3</v>
      </c>
      <c r="E347" s="11">
        <f t="shared" si="29"/>
        <v>79.0104947526237</v>
      </c>
      <c r="F347" s="11"/>
    </row>
    <row r="348" spans="1:6" ht="15.75" x14ac:dyDescent="0.25">
      <c r="A348" s="16">
        <v>337</v>
      </c>
      <c r="B348" s="17" t="s">
        <v>4</v>
      </c>
      <c r="C348" s="11">
        <v>582.36877000000004</v>
      </c>
      <c r="D348" s="11">
        <v>140</v>
      </c>
      <c r="E348" s="11">
        <f t="shared" si="29"/>
        <v>24.039750620556109</v>
      </c>
      <c r="F348" s="11"/>
    </row>
    <row r="349" spans="1:6" ht="15.75" x14ac:dyDescent="0.25">
      <c r="A349" s="16"/>
      <c r="B349" s="17" t="s">
        <v>94</v>
      </c>
      <c r="C349" s="11">
        <v>19.46</v>
      </c>
      <c r="D349" s="11">
        <v>0</v>
      </c>
      <c r="E349" s="11">
        <f t="shared" si="29"/>
        <v>0</v>
      </c>
      <c r="F349" s="11"/>
    </row>
    <row r="350" spans="1:6" ht="15.75" x14ac:dyDescent="0.25">
      <c r="A350" s="16">
        <v>338</v>
      </c>
      <c r="B350" s="30" t="s">
        <v>9</v>
      </c>
      <c r="C350" s="30"/>
      <c r="D350" s="30"/>
      <c r="E350" s="30"/>
      <c r="F350" s="30"/>
    </row>
    <row r="351" spans="1:6" ht="15.75" x14ac:dyDescent="0.25">
      <c r="A351" s="16">
        <v>339</v>
      </c>
      <c r="B351" s="17" t="s">
        <v>17</v>
      </c>
      <c r="C351" s="11">
        <v>3564.42877</v>
      </c>
      <c r="D351" s="11">
        <v>1228.5</v>
      </c>
      <c r="E351" s="11">
        <f t="shared" ref="E351:E366" si="30">D351/C351*100</f>
        <v>34.465550562818514</v>
      </c>
      <c r="F351" s="11"/>
    </row>
    <row r="352" spans="1:6" ht="15.75" x14ac:dyDescent="0.25">
      <c r="A352" s="16">
        <v>340</v>
      </c>
      <c r="B352" s="17" t="s">
        <v>44</v>
      </c>
      <c r="C352" s="11">
        <v>2362.3000000000002</v>
      </c>
      <c r="D352" s="11">
        <v>614.20000000000005</v>
      </c>
      <c r="E352" s="11">
        <f t="shared" si="30"/>
        <v>26.000084663251915</v>
      </c>
      <c r="F352" s="11"/>
    </row>
    <row r="353" spans="1:6" ht="15.75" x14ac:dyDescent="0.25">
      <c r="A353" s="16">
        <v>341</v>
      </c>
      <c r="B353" s="17" t="s">
        <v>3</v>
      </c>
      <c r="C353" s="11">
        <v>600.29999999999995</v>
      </c>
      <c r="D353" s="11">
        <v>474.3</v>
      </c>
      <c r="E353" s="11">
        <f t="shared" si="30"/>
        <v>79.0104947526237</v>
      </c>
      <c r="F353" s="11"/>
    </row>
    <row r="354" spans="1:6" ht="15.75" x14ac:dyDescent="0.25">
      <c r="A354" s="16">
        <v>342</v>
      </c>
      <c r="B354" s="17" t="s">
        <v>4</v>
      </c>
      <c r="C354" s="11">
        <v>582.37</v>
      </c>
      <c r="D354" s="11">
        <v>140</v>
      </c>
      <c r="E354" s="11">
        <f t="shared" si="30"/>
        <v>24.039699847176195</v>
      </c>
      <c r="F354" s="11"/>
    </row>
    <row r="355" spans="1:6" ht="15.75" x14ac:dyDescent="0.25">
      <c r="A355" s="16"/>
      <c r="B355" s="17" t="s">
        <v>94</v>
      </c>
      <c r="C355" s="11">
        <v>19.46</v>
      </c>
      <c r="D355" s="11">
        <v>0</v>
      </c>
      <c r="E355" s="11">
        <f t="shared" si="30"/>
        <v>0</v>
      </c>
      <c r="F355" s="11"/>
    </row>
    <row r="356" spans="1:6" ht="31.5" x14ac:dyDescent="0.25">
      <c r="A356" s="16">
        <v>343</v>
      </c>
      <c r="B356" s="17" t="s">
        <v>145</v>
      </c>
      <c r="C356" s="11">
        <v>390.23876999999999</v>
      </c>
      <c r="D356" s="11">
        <f>SUM(D357)</f>
        <v>0</v>
      </c>
      <c r="E356" s="11">
        <f t="shared" si="30"/>
        <v>0</v>
      </c>
      <c r="F356" s="18"/>
    </row>
    <row r="357" spans="1:6" ht="15.75" x14ac:dyDescent="0.25">
      <c r="A357" s="16">
        <v>344</v>
      </c>
      <c r="B357" s="17" t="s">
        <v>13</v>
      </c>
      <c r="C357" s="11">
        <v>390.23876999999999</v>
      </c>
      <c r="D357" s="11">
        <v>0</v>
      </c>
      <c r="E357" s="11">
        <f t="shared" si="30"/>
        <v>0</v>
      </c>
      <c r="F357" s="11"/>
    </row>
    <row r="358" spans="1:6" ht="47.25" x14ac:dyDescent="0.25">
      <c r="A358" s="16">
        <v>345</v>
      </c>
      <c r="B358" s="17" t="s">
        <v>67</v>
      </c>
      <c r="C358" s="11">
        <v>1228.5</v>
      </c>
      <c r="D358" s="11">
        <f>SUM(D359:D361)</f>
        <v>1228.5</v>
      </c>
      <c r="E358" s="11">
        <f t="shared" si="30"/>
        <v>100</v>
      </c>
      <c r="F358" s="11"/>
    </row>
    <row r="359" spans="1:6" ht="15.75" x14ac:dyDescent="0.25">
      <c r="A359" s="16">
        <v>346</v>
      </c>
      <c r="B359" s="17" t="s">
        <v>6</v>
      </c>
      <c r="C359" s="11">
        <v>614.20000000000005</v>
      </c>
      <c r="D359" s="11">
        <v>614.20000000000005</v>
      </c>
      <c r="E359" s="11">
        <f t="shared" si="30"/>
        <v>100</v>
      </c>
      <c r="F359" s="11"/>
    </row>
    <row r="360" spans="1:6" ht="15.75" x14ac:dyDescent="0.25">
      <c r="A360" s="16">
        <v>347</v>
      </c>
      <c r="B360" s="17" t="s">
        <v>11</v>
      </c>
      <c r="C360" s="11">
        <v>474.3</v>
      </c>
      <c r="D360" s="11">
        <v>474.3</v>
      </c>
      <c r="E360" s="11">
        <f t="shared" si="30"/>
        <v>100</v>
      </c>
      <c r="F360" s="11"/>
    </row>
    <row r="361" spans="1:6" ht="15.75" x14ac:dyDescent="0.25">
      <c r="A361" s="16">
        <v>348</v>
      </c>
      <c r="B361" s="17" t="s">
        <v>4</v>
      </c>
      <c r="C361" s="11">
        <v>140</v>
      </c>
      <c r="D361" s="11">
        <v>140</v>
      </c>
      <c r="E361" s="11">
        <f t="shared" si="30"/>
        <v>100</v>
      </c>
      <c r="F361" s="11"/>
    </row>
    <row r="362" spans="1:6" ht="31.5" x14ac:dyDescent="0.25">
      <c r="A362" s="16">
        <v>349</v>
      </c>
      <c r="B362" s="17" t="s">
        <v>144</v>
      </c>
      <c r="C362" s="11">
        <v>1945.69</v>
      </c>
      <c r="D362" s="11">
        <f>SUM(D363:D365)</f>
        <v>0</v>
      </c>
      <c r="E362" s="11">
        <f t="shared" si="30"/>
        <v>0</v>
      </c>
      <c r="F362" s="11" t="s">
        <v>146</v>
      </c>
    </row>
    <row r="363" spans="1:6" ht="15.75" x14ac:dyDescent="0.25">
      <c r="A363" s="16">
        <v>350</v>
      </c>
      <c r="B363" s="17" t="s">
        <v>6</v>
      </c>
      <c r="C363" s="11">
        <v>1748.1</v>
      </c>
      <c r="D363" s="11">
        <v>0</v>
      </c>
      <c r="E363" s="11">
        <f t="shared" si="30"/>
        <v>0</v>
      </c>
      <c r="F363" s="11"/>
    </row>
    <row r="364" spans="1:6" ht="15.75" x14ac:dyDescent="0.25">
      <c r="A364" s="16">
        <v>351</v>
      </c>
      <c r="B364" s="17" t="s">
        <v>16</v>
      </c>
      <c r="C364" s="11">
        <v>126</v>
      </c>
      <c r="D364" s="11">
        <v>0</v>
      </c>
      <c r="E364" s="11">
        <f t="shared" si="30"/>
        <v>0</v>
      </c>
      <c r="F364" s="11"/>
    </row>
    <row r="365" spans="1:6" ht="15.75" x14ac:dyDescent="0.25">
      <c r="A365" s="16">
        <v>352</v>
      </c>
      <c r="B365" s="17" t="s">
        <v>13</v>
      </c>
      <c r="C365" s="11">
        <v>52.13</v>
      </c>
      <c r="D365" s="11">
        <v>0</v>
      </c>
      <c r="E365" s="11">
        <f t="shared" si="30"/>
        <v>0</v>
      </c>
      <c r="F365" s="11"/>
    </row>
    <row r="366" spans="1:6" ht="15.75" x14ac:dyDescent="0.25">
      <c r="A366" s="16"/>
      <c r="B366" s="17" t="s">
        <v>114</v>
      </c>
      <c r="C366" s="11">
        <v>19.46</v>
      </c>
      <c r="D366" s="11">
        <v>0</v>
      </c>
      <c r="E366" s="11">
        <f t="shared" si="30"/>
        <v>0</v>
      </c>
      <c r="F366" s="11"/>
    </row>
    <row r="367" spans="1:6" ht="15.75" x14ac:dyDescent="0.25">
      <c r="A367" s="16">
        <v>353</v>
      </c>
      <c r="B367" s="30" t="s">
        <v>92</v>
      </c>
      <c r="C367" s="30"/>
      <c r="D367" s="30"/>
      <c r="E367" s="30"/>
      <c r="F367" s="30"/>
    </row>
    <row r="368" spans="1:6" ht="15.75" x14ac:dyDescent="0.25">
      <c r="A368" s="16">
        <v>354</v>
      </c>
      <c r="B368" s="17" t="s">
        <v>15</v>
      </c>
      <c r="C368" s="11">
        <v>137218.27288</v>
      </c>
      <c r="D368" s="11">
        <v>61288.730539999997</v>
      </c>
      <c r="E368" s="11">
        <f t="shared" ref="E368:E370" si="31">D368/C368*100</f>
        <v>44.665137706257354</v>
      </c>
      <c r="F368" s="11"/>
    </row>
    <row r="369" spans="1:6" ht="15.75" x14ac:dyDescent="0.25">
      <c r="A369" s="16">
        <v>355</v>
      </c>
      <c r="B369" s="17" t="s">
        <v>3</v>
      </c>
      <c r="C369" s="11">
        <v>493</v>
      </c>
      <c r="D369" s="11">
        <v>493</v>
      </c>
      <c r="E369" s="11">
        <f t="shared" si="31"/>
        <v>100</v>
      </c>
      <c r="F369" s="11"/>
    </row>
    <row r="370" spans="1:6" ht="15.75" x14ac:dyDescent="0.25">
      <c r="A370" s="16">
        <v>356</v>
      </c>
      <c r="B370" s="17" t="s">
        <v>4</v>
      </c>
      <c r="C370" s="11">
        <v>136725.27288</v>
      </c>
      <c r="D370" s="11">
        <v>60795.730539999997</v>
      </c>
      <c r="E370" s="11">
        <f t="shared" si="31"/>
        <v>44.465612874189489</v>
      </c>
      <c r="F370" s="11"/>
    </row>
    <row r="371" spans="1:6" ht="15.75" x14ac:dyDescent="0.25">
      <c r="A371" s="16">
        <v>357</v>
      </c>
      <c r="B371" s="30" t="s">
        <v>9</v>
      </c>
      <c r="C371" s="30"/>
      <c r="D371" s="30"/>
      <c r="E371" s="30"/>
      <c r="F371" s="30"/>
    </row>
    <row r="372" spans="1:6" ht="15.75" x14ac:dyDescent="0.25">
      <c r="A372" s="16">
        <v>358</v>
      </c>
      <c r="B372" s="17" t="s">
        <v>26</v>
      </c>
      <c r="C372" s="11">
        <v>137218.27288</v>
      </c>
      <c r="D372" s="11">
        <v>61288.730539999997</v>
      </c>
      <c r="E372" s="11">
        <f t="shared" ref="E372:E384" si="32">D372/C372*100</f>
        <v>44.665137706257354</v>
      </c>
      <c r="F372" s="11"/>
    </row>
    <row r="373" spans="1:6" ht="15.75" x14ac:dyDescent="0.25">
      <c r="A373" s="16">
        <v>359</v>
      </c>
      <c r="B373" s="17" t="s">
        <v>3</v>
      </c>
      <c r="C373" s="11">
        <v>493</v>
      </c>
      <c r="D373" s="11">
        <v>493</v>
      </c>
      <c r="E373" s="11">
        <f t="shared" si="32"/>
        <v>100</v>
      </c>
      <c r="F373" s="11"/>
    </row>
    <row r="374" spans="1:6" ht="15.75" x14ac:dyDescent="0.25">
      <c r="A374" s="16">
        <v>360</v>
      </c>
      <c r="B374" s="17" t="s">
        <v>4</v>
      </c>
      <c r="C374" s="11">
        <v>136725.27288</v>
      </c>
      <c r="D374" s="11">
        <v>60795.730539999997</v>
      </c>
      <c r="E374" s="11">
        <f t="shared" si="32"/>
        <v>44.465612874189489</v>
      </c>
      <c r="F374" s="11"/>
    </row>
    <row r="375" spans="1:6" ht="31.5" x14ac:dyDescent="0.25">
      <c r="A375" s="16">
        <v>361</v>
      </c>
      <c r="B375" s="17" t="s">
        <v>53</v>
      </c>
      <c r="C375" s="11">
        <v>3723</v>
      </c>
      <c r="D375" s="11">
        <f>SUM(D376)</f>
        <v>1623.89715</v>
      </c>
      <c r="E375" s="11">
        <f t="shared" si="32"/>
        <v>43.617973408541502</v>
      </c>
      <c r="F375" s="11"/>
    </row>
    <row r="376" spans="1:6" ht="15.75" x14ac:dyDescent="0.25">
      <c r="A376" s="16">
        <v>362</v>
      </c>
      <c r="B376" s="17" t="s">
        <v>4</v>
      </c>
      <c r="C376" s="11">
        <v>3723</v>
      </c>
      <c r="D376" s="11">
        <v>1623.89715</v>
      </c>
      <c r="E376" s="11">
        <f t="shared" si="32"/>
        <v>43.617973408541502</v>
      </c>
      <c r="F376" s="11"/>
    </row>
    <row r="377" spans="1:6" ht="47.25" x14ac:dyDescent="0.25">
      <c r="A377" s="16">
        <v>363</v>
      </c>
      <c r="B377" s="17" t="s">
        <v>54</v>
      </c>
      <c r="C377" s="11">
        <v>71120</v>
      </c>
      <c r="D377" s="11">
        <f>SUM(D378)</f>
        <v>34019.606039999999</v>
      </c>
      <c r="E377" s="11">
        <f t="shared" si="32"/>
        <v>47.834091732283461</v>
      </c>
      <c r="F377" s="11"/>
    </row>
    <row r="378" spans="1:6" ht="15.75" x14ac:dyDescent="0.25">
      <c r="A378" s="16">
        <v>364</v>
      </c>
      <c r="B378" s="17" t="s">
        <v>4</v>
      </c>
      <c r="C378" s="11">
        <v>71120</v>
      </c>
      <c r="D378" s="11">
        <v>34019.606039999999</v>
      </c>
      <c r="E378" s="11">
        <f t="shared" si="32"/>
        <v>47.834091732283461</v>
      </c>
      <c r="F378" s="11"/>
    </row>
    <row r="379" spans="1:6" ht="63" x14ac:dyDescent="0.25">
      <c r="A379" s="16">
        <v>365</v>
      </c>
      <c r="B379" s="17" t="s">
        <v>55</v>
      </c>
      <c r="C379" s="11">
        <v>61497.761250000003</v>
      </c>
      <c r="D379" s="11">
        <f>SUM(D380)</f>
        <v>24980.472829999999</v>
      </c>
      <c r="E379" s="11">
        <f t="shared" si="32"/>
        <v>40.620133680069529</v>
      </c>
      <c r="F379" s="11"/>
    </row>
    <row r="380" spans="1:6" ht="15.75" x14ac:dyDescent="0.25">
      <c r="A380" s="16">
        <v>366</v>
      </c>
      <c r="B380" s="17" t="s">
        <v>4</v>
      </c>
      <c r="C380" s="11">
        <v>61497.761250000003</v>
      </c>
      <c r="D380" s="11">
        <v>24980.472829999999</v>
      </c>
      <c r="E380" s="11">
        <f t="shared" si="32"/>
        <v>40.620133680069529</v>
      </c>
      <c r="F380" s="11"/>
    </row>
    <row r="381" spans="1:6" ht="31.5" x14ac:dyDescent="0.25">
      <c r="A381" s="16">
        <v>367</v>
      </c>
      <c r="B381" s="17" t="s">
        <v>56</v>
      </c>
      <c r="C381" s="11">
        <v>384.51163000000003</v>
      </c>
      <c r="D381" s="11">
        <f>SUM(D382)</f>
        <v>171.75452000000001</v>
      </c>
      <c r="E381" s="11">
        <f t="shared" si="32"/>
        <v>44.668224989709678</v>
      </c>
      <c r="F381" s="11"/>
    </row>
    <row r="382" spans="1:6" ht="15.75" x14ac:dyDescent="0.25">
      <c r="A382" s="16">
        <v>368</v>
      </c>
      <c r="B382" s="17" t="s">
        <v>4</v>
      </c>
      <c r="C382" s="11">
        <v>384.51163000000003</v>
      </c>
      <c r="D382" s="11">
        <v>171.75452000000001</v>
      </c>
      <c r="E382" s="11">
        <f t="shared" si="32"/>
        <v>44.668224989709678</v>
      </c>
      <c r="F382" s="11"/>
    </row>
    <row r="383" spans="1:6" ht="94.5" x14ac:dyDescent="0.25">
      <c r="A383" s="16">
        <v>369</v>
      </c>
      <c r="B383" s="17" t="s">
        <v>107</v>
      </c>
      <c r="C383" s="11">
        <v>493</v>
      </c>
      <c r="D383" s="11">
        <f>SUM(D384)</f>
        <v>493</v>
      </c>
      <c r="E383" s="11">
        <f t="shared" si="32"/>
        <v>100</v>
      </c>
      <c r="F383" s="11"/>
    </row>
    <row r="384" spans="1:6" ht="15.75" x14ac:dyDescent="0.25">
      <c r="A384" s="16">
        <v>370</v>
      </c>
      <c r="B384" s="17" t="s">
        <v>11</v>
      </c>
      <c r="C384" s="11">
        <v>493</v>
      </c>
      <c r="D384" s="11">
        <v>493</v>
      </c>
      <c r="E384" s="11">
        <f t="shared" si="32"/>
        <v>100</v>
      </c>
      <c r="F384" s="11"/>
    </row>
    <row r="385" spans="1:6" ht="94.5" x14ac:dyDescent="0.25">
      <c r="A385" s="16">
        <v>371</v>
      </c>
      <c r="B385" s="17" t="s">
        <v>89</v>
      </c>
      <c r="C385" s="11" t="s">
        <v>60</v>
      </c>
      <c r="D385" s="11" t="s">
        <v>60</v>
      </c>
      <c r="E385" s="11" t="s">
        <v>60</v>
      </c>
      <c r="F385" s="11"/>
    </row>
    <row r="386" spans="1:6" ht="15.75" x14ac:dyDescent="0.25">
      <c r="A386" s="16">
        <v>372</v>
      </c>
      <c r="B386" s="17" t="s">
        <v>4</v>
      </c>
      <c r="C386" s="11" t="s">
        <v>60</v>
      </c>
      <c r="D386" s="11" t="s">
        <v>60</v>
      </c>
      <c r="E386" s="11" t="s">
        <v>60</v>
      </c>
      <c r="F386" s="11"/>
    </row>
    <row r="387" spans="1:6" ht="15.75" x14ac:dyDescent="0.25">
      <c r="A387" s="23"/>
      <c r="B387" s="7"/>
      <c r="C387" s="2"/>
      <c r="D387" s="2"/>
      <c r="E387" s="9"/>
      <c r="F387" s="2"/>
    </row>
    <row r="388" spans="1:6" ht="15.75" x14ac:dyDescent="0.25">
      <c r="A388" s="23"/>
      <c r="B388" s="7"/>
      <c r="C388" s="2"/>
      <c r="D388" s="2"/>
      <c r="E388" s="9"/>
      <c r="F388" s="2"/>
    </row>
    <row r="389" spans="1:6" ht="31.5" x14ac:dyDescent="0.25">
      <c r="A389" s="23"/>
      <c r="B389" s="27" t="s">
        <v>163</v>
      </c>
      <c r="C389" s="28" t="s">
        <v>164</v>
      </c>
      <c r="D389" s="28" t="s">
        <v>165</v>
      </c>
      <c r="E389" s="29"/>
      <c r="F389" s="2"/>
    </row>
    <row r="390" spans="1:6" ht="15.75" x14ac:dyDescent="0.25">
      <c r="A390" s="23"/>
      <c r="B390" s="7"/>
      <c r="C390" s="2"/>
      <c r="D390" s="2"/>
      <c r="E390" s="9"/>
      <c r="F390" s="2"/>
    </row>
  </sheetData>
  <mergeCells count="41">
    <mergeCell ref="A9:F9"/>
    <mergeCell ref="A10:F10"/>
    <mergeCell ref="A11:A12"/>
    <mergeCell ref="B11:B12"/>
    <mergeCell ref="C11:F11"/>
    <mergeCell ref="B156:F156"/>
    <mergeCell ref="B28:F28"/>
    <mergeCell ref="B33:F33"/>
    <mergeCell ref="B46:F46"/>
    <mergeCell ref="B50:F50"/>
    <mergeCell ref="B68:F68"/>
    <mergeCell ref="B73:F73"/>
    <mergeCell ref="B78:F78"/>
    <mergeCell ref="B90:F90"/>
    <mergeCell ref="B134:F134"/>
    <mergeCell ref="B138:F138"/>
    <mergeCell ref="B152:F152"/>
    <mergeCell ref="B268:F268"/>
    <mergeCell ref="B168:F168"/>
    <mergeCell ref="B173:F173"/>
    <mergeCell ref="B178:F178"/>
    <mergeCell ref="B187:F187"/>
    <mergeCell ref="B194:F194"/>
    <mergeCell ref="B199:F199"/>
    <mergeCell ref="B204:F204"/>
    <mergeCell ref="B216:F216"/>
    <mergeCell ref="B239:F239"/>
    <mergeCell ref="B243:F243"/>
    <mergeCell ref="B263:F263"/>
    <mergeCell ref="B371:F371"/>
    <mergeCell ref="B273:F273"/>
    <mergeCell ref="B280:F280"/>
    <mergeCell ref="B311:F311"/>
    <mergeCell ref="B316:F316"/>
    <mergeCell ref="B326:F326"/>
    <mergeCell ref="B329:F329"/>
    <mergeCell ref="B334:F334"/>
    <mergeCell ref="B337:F337"/>
    <mergeCell ref="B344:F344"/>
    <mergeCell ref="B350:F350"/>
    <mergeCell ref="B367:F367"/>
  </mergeCells>
  <pageMargins left="0.70866141732283472" right="0.70866141732283472" top="0.15748031496062992" bottom="0.15748031496062992"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6 мес.2023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2023-08-23T07:31:13Z</dcterms:modified>
</cp:coreProperties>
</file>