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Отчет 2020" sheetId="9" r:id="rId1"/>
  </sheets>
  <calcPr calcId="162913"/>
</workbook>
</file>

<file path=xl/calcChain.xml><?xml version="1.0" encoding="utf-8"?>
<calcChain xmlns="http://schemas.openxmlformats.org/spreadsheetml/2006/main">
  <c r="N14" i="9" l="1"/>
  <c r="E14" i="9"/>
  <c r="N13" i="9"/>
  <c r="N15" i="9"/>
  <c r="N16" i="9"/>
  <c r="E13" i="9"/>
  <c r="E15" i="9"/>
  <c r="E16" i="9"/>
  <c r="N12" i="9"/>
  <c r="N11" i="9"/>
  <c r="E12" i="9"/>
  <c r="E11" i="9"/>
  <c r="M8" i="9" l="1"/>
  <c r="N8" i="9" s="1"/>
  <c r="K8" i="9"/>
  <c r="E22" i="9"/>
  <c r="N22" i="9"/>
  <c r="E20" i="9"/>
  <c r="N20" i="9"/>
  <c r="N18" i="9"/>
  <c r="E18" i="9"/>
  <c r="L10" i="9"/>
  <c r="N10" i="9" s="1"/>
  <c r="C10" i="9"/>
  <c r="E10" i="9" s="1"/>
  <c r="E8" i="9"/>
</calcChain>
</file>

<file path=xl/sharedStrings.xml><?xml version="1.0" encoding="utf-8"?>
<sst xmlns="http://schemas.openxmlformats.org/spreadsheetml/2006/main" count="47" uniqueCount="35">
  <si>
    <t>Подпрограмма 3 «Обеспечение и развитие дорожного хозяйства, систем наружного освещения и благоустройства»</t>
  </si>
  <si>
    <t>Федеральный бюджет</t>
  </si>
  <si>
    <t>Областной бюджет</t>
  </si>
  <si>
    <t>Местный бюджет</t>
  </si>
  <si>
    <t>3.3.</t>
  </si>
  <si>
    <t>3.8.</t>
  </si>
  <si>
    <t>3.9.</t>
  </si>
  <si>
    <t>Подпрограмма 6 «Переселение граждан Березовского городского округа из ветхого и аварийного жилого фонда»</t>
  </si>
  <si>
    <t>6.1.5.</t>
  </si>
  <si>
    <t>Подпрограмма 7 «Развитие и модернизация коммунальной и жилищной инфраструктуры и выполнение мероприятий по энергосбережению»</t>
  </si>
  <si>
    <t>7.4.</t>
  </si>
  <si>
    <t>Подпрограмма 9 «Социальная поддержка и социальное обслуживание населения»</t>
  </si>
  <si>
    <t>9.1.</t>
  </si>
  <si>
    <t xml:space="preserve">Отчет
Финансирование объектов капитального строительства за счет всех источников ресурсного обеспечения
муниципальной программы Березовского городского округа «Развитие и обеспечение эффективности деятельности администрации Березовского городского округа до 2024 года»
</t>
  </si>
  <si>
    <t>ЗА 12 МЕСЯЦЕВ 2020 ГОДА</t>
  </si>
  <si>
    <t xml:space="preserve"> № строки</t>
  </si>
  <si>
    <t>Наименование объекта капитального строительства</t>
  </si>
  <si>
    <t>тыс.рублей</t>
  </si>
  <si>
    <t>Всего, в том числе</t>
  </si>
  <si>
    <t>план</t>
  </si>
  <si>
    <t>факт</t>
  </si>
  <si>
    <t>процент выполнения</t>
  </si>
  <si>
    <t>Внебюджетные источники</t>
  </si>
  <si>
    <t>по муниципальной программе  «Развитие и обеспечение эффективности деятельности администрации Березовского городского округа до 2024 года»</t>
  </si>
  <si>
    <t>Всего</t>
  </si>
  <si>
    <t>Всего, в т.ч.</t>
  </si>
  <si>
    <t>3.8.Строительство автомобильной дороги  по проспекту Александровский  в г.Березовский Свердловской области</t>
  </si>
  <si>
    <t>3.9.Строительство автомобильной дороги  по улице Победы в г.Березовский Свердловской области</t>
  </si>
  <si>
    <t>6.1.5.Строительство многоэтажного жилого дома в поселке Монетный</t>
  </si>
  <si>
    <t>7.4.Выполнение мероприятий по реконструкции ПС «Южная» и ПС «Северная»</t>
  </si>
  <si>
    <t xml:space="preserve"> 9.1. Обеспечение жильем отдельных категорий работников бюджетной сферы</t>
  </si>
  <si>
    <t>3.3.Строительство дороги (Свердловская область, г.Березовский,  ул.Театральная от ул.Строителей до ул.Загвозкина)</t>
  </si>
  <si>
    <t>Проектно-изыскательские работы по разработке документации на строительство (Свердловская область, г.Березовский,  ул.Театральная от ул.Строителей до ул.Загвозкина)</t>
  </si>
  <si>
    <t>Осуществление строительного контроля на объекте: "Строительство автомобильной дороги  по улице Победы в г.Березовский Свердловской области"</t>
  </si>
  <si>
    <t>Осуществление строительного контроля на объекте: "Строительство автомобильной дороги  по проспекту Александровский  в г.Березовский Свердловской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</si>
</sst>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164" fontId="1" fillId="0" borderId="0" xfId="0" applyNumberFormat="1" applyFont="1" applyFill="1" applyAlignment="1">
      <alignment horizontal="center" vertical="top"/>
    </xf>
    <xf numFmtId="164" fontId="3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4" fillId="0" borderId="0" xfId="0" applyNumberFormat="1" applyFont="1" applyFill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99FF"/>
      <color rgb="FFFFCCFF"/>
      <color rgb="FFCCFFCC"/>
      <color rgb="FFCCFFFF"/>
      <color rgb="FFFFFF00"/>
      <color rgb="FF99FFCC"/>
      <color rgb="FFCCECFF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80" zoomScaleNormal="8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U5" sqref="U5"/>
    </sheetView>
  </sheetViews>
  <sheetFormatPr defaultColWidth="9.109375" defaultRowHeight="15.6" x14ac:dyDescent="0.3"/>
  <cols>
    <col min="1" max="1" width="6.77734375" style="2" customWidth="1"/>
    <col min="2" max="2" width="22.33203125" style="3" customWidth="1"/>
    <col min="3" max="4" width="11.5546875" style="6" customWidth="1"/>
    <col min="5" max="5" width="11" style="6" customWidth="1"/>
    <col min="6" max="6" width="6.21875" style="6" customWidth="1"/>
    <col min="7" max="7" width="6.109375" style="6" customWidth="1"/>
    <col min="8" max="8" width="9.88671875" style="6" customWidth="1"/>
    <col min="9" max="10" width="9.5546875" style="6" customWidth="1"/>
    <col min="11" max="11" width="10.44140625" style="6" customWidth="1"/>
    <col min="12" max="13" width="11.5546875" style="6" customWidth="1"/>
    <col min="14" max="14" width="10.6640625" style="6" customWidth="1"/>
    <col min="15" max="15" width="5.5546875" style="6" customWidth="1"/>
    <col min="16" max="16" width="5.88671875" style="6" customWidth="1"/>
    <col min="17" max="17" width="10.44140625" style="6" customWidth="1"/>
    <col min="18" max="18" width="9.109375" style="2"/>
    <col min="19" max="19" width="9.88671875" style="2" bestFit="1" customWidth="1"/>
    <col min="20" max="16384" width="9.109375" style="1"/>
  </cols>
  <sheetData>
    <row r="1" spans="1:19" ht="89.4" customHeight="1" x14ac:dyDescent="0.3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3" spans="1:19" ht="20.399999999999999" x14ac:dyDescent="0.3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9" ht="20.399999999999999" x14ac:dyDescent="0.3">
      <c r="A4" s="4"/>
      <c r="B4" s="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33" t="s">
        <v>17</v>
      </c>
      <c r="P4" s="33"/>
      <c r="Q4" s="33"/>
    </row>
    <row r="5" spans="1:19" s="9" customFormat="1" ht="46.8" customHeight="1" x14ac:dyDescent="0.3">
      <c r="A5" s="31" t="s">
        <v>15</v>
      </c>
      <c r="B5" s="31" t="s">
        <v>16</v>
      </c>
      <c r="C5" s="27" t="s">
        <v>18</v>
      </c>
      <c r="D5" s="28"/>
      <c r="E5" s="29"/>
      <c r="F5" s="27" t="s">
        <v>1</v>
      </c>
      <c r="G5" s="28"/>
      <c r="H5" s="29"/>
      <c r="I5" s="27" t="s">
        <v>2</v>
      </c>
      <c r="J5" s="28"/>
      <c r="K5" s="29"/>
      <c r="L5" s="27" t="s">
        <v>3</v>
      </c>
      <c r="M5" s="28"/>
      <c r="N5" s="29"/>
      <c r="O5" s="30" t="s">
        <v>22</v>
      </c>
      <c r="P5" s="30"/>
      <c r="Q5" s="30"/>
      <c r="R5" s="8"/>
      <c r="S5" s="8"/>
    </row>
    <row r="6" spans="1:19" s="9" customFormat="1" ht="39.6" x14ac:dyDescent="0.3">
      <c r="A6" s="32"/>
      <c r="B6" s="32"/>
      <c r="C6" s="10" t="s">
        <v>19</v>
      </c>
      <c r="D6" s="10" t="s">
        <v>20</v>
      </c>
      <c r="E6" s="10" t="s">
        <v>21</v>
      </c>
      <c r="F6" s="10" t="s">
        <v>19</v>
      </c>
      <c r="G6" s="10" t="s">
        <v>20</v>
      </c>
      <c r="H6" s="10" t="s">
        <v>21</v>
      </c>
      <c r="I6" s="10" t="s">
        <v>19</v>
      </c>
      <c r="J6" s="10" t="s">
        <v>20</v>
      </c>
      <c r="K6" s="10" t="s">
        <v>21</v>
      </c>
      <c r="L6" s="10" t="s">
        <v>19</v>
      </c>
      <c r="M6" s="10" t="s">
        <v>20</v>
      </c>
      <c r="N6" s="10" t="s">
        <v>21</v>
      </c>
      <c r="O6" s="10" t="s">
        <v>19</v>
      </c>
      <c r="P6" s="10" t="s">
        <v>20</v>
      </c>
      <c r="Q6" s="10" t="s">
        <v>21</v>
      </c>
      <c r="R6" s="8"/>
      <c r="S6" s="8"/>
    </row>
    <row r="7" spans="1:19" s="9" customFormat="1" ht="13.2" x14ac:dyDescent="0.3">
      <c r="A7" s="24" t="s">
        <v>23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8"/>
      <c r="S7" s="8"/>
    </row>
    <row r="8" spans="1:19" s="9" customFormat="1" ht="13.2" x14ac:dyDescent="0.3">
      <c r="A8" s="11"/>
      <c r="B8" s="12" t="s">
        <v>24</v>
      </c>
      <c r="C8" s="10">
        <v>139667.84</v>
      </c>
      <c r="D8" s="10">
        <v>125659.26</v>
      </c>
      <c r="E8" s="10">
        <f>D8/C8*100</f>
        <v>89.970074714408128</v>
      </c>
      <c r="F8" s="10">
        <v>0</v>
      </c>
      <c r="G8" s="10">
        <v>0</v>
      </c>
      <c r="H8" s="10">
        <v>0</v>
      </c>
      <c r="I8" s="10">
        <v>44470.93</v>
      </c>
      <c r="J8" s="17">
        <v>44470.93</v>
      </c>
      <c r="K8" s="10">
        <f>J8/I8*100</f>
        <v>100</v>
      </c>
      <c r="L8" s="10">
        <v>95196.61</v>
      </c>
      <c r="M8" s="21">
        <f>M10+M18+M20+M22</f>
        <v>81188.34</v>
      </c>
      <c r="N8" s="10">
        <f>M8/L8*100</f>
        <v>85.284906678924798</v>
      </c>
      <c r="O8" s="10">
        <v>0</v>
      </c>
      <c r="P8" s="10">
        <v>0</v>
      </c>
      <c r="Q8" s="10">
        <v>0</v>
      </c>
      <c r="R8" s="8"/>
      <c r="S8" s="20"/>
    </row>
    <row r="9" spans="1:19" s="9" customFormat="1" ht="13.2" x14ac:dyDescent="0.3">
      <c r="A9" s="24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  <c r="R9" s="8"/>
      <c r="S9" s="8"/>
    </row>
    <row r="10" spans="1:19" s="9" customFormat="1" ht="13.2" x14ac:dyDescent="0.3">
      <c r="A10" s="11"/>
      <c r="B10" s="12" t="s">
        <v>25</v>
      </c>
      <c r="C10" s="10">
        <f>C11+C13+C15</f>
        <v>48463.979999999996</v>
      </c>
      <c r="D10" s="10">
        <v>37140.730000000003</v>
      </c>
      <c r="E10" s="10">
        <f>D10/C10*100</f>
        <v>76.635740605703461</v>
      </c>
      <c r="F10" s="10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f>L11+L13+L15</f>
        <v>48463.979999999996</v>
      </c>
      <c r="M10" s="10">
        <v>37140.730000000003</v>
      </c>
      <c r="N10" s="10">
        <f>M10/L10*100</f>
        <v>76.635740605703461</v>
      </c>
      <c r="O10" s="10"/>
      <c r="P10" s="10"/>
      <c r="Q10" s="10"/>
      <c r="R10" s="8"/>
      <c r="S10" s="8"/>
    </row>
    <row r="11" spans="1:19" s="9" customFormat="1" ht="83.4" customHeight="1" x14ac:dyDescent="0.3">
      <c r="A11" s="11" t="s">
        <v>4</v>
      </c>
      <c r="B11" s="12" t="s">
        <v>31</v>
      </c>
      <c r="C11" s="10">
        <v>20683.599999999999</v>
      </c>
      <c r="D11" s="10">
        <v>9228.68</v>
      </c>
      <c r="E11" s="18">
        <f>D11/C11*100</f>
        <v>44.618344968960919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8">
        <v>20683.599999999999</v>
      </c>
      <c r="M11" s="18">
        <v>9228.68</v>
      </c>
      <c r="N11" s="18">
        <f>M11/L11*100</f>
        <v>44.618344968960919</v>
      </c>
      <c r="O11" s="10">
        <v>0</v>
      </c>
      <c r="P11" s="10">
        <v>0</v>
      </c>
      <c r="Q11" s="10">
        <v>0</v>
      </c>
      <c r="R11" s="8"/>
      <c r="S11" s="8"/>
    </row>
    <row r="12" spans="1:19" s="9" customFormat="1" ht="125.4" customHeight="1" x14ac:dyDescent="0.3">
      <c r="A12" s="19"/>
      <c r="B12" s="12" t="s">
        <v>32</v>
      </c>
      <c r="C12" s="18">
        <v>1850</v>
      </c>
      <c r="D12" s="18">
        <v>1850</v>
      </c>
      <c r="E12" s="18">
        <f>D12/C12*100</f>
        <v>100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1850</v>
      </c>
      <c r="M12" s="18">
        <v>1850</v>
      </c>
      <c r="N12" s="18">
        <f>M12/L12*100</f>
        <v>100</v>
      </c>
      <c r="O12" s="18">
        <v>0</v>
      </c>
      <c r="P12" s="18">
        <v>0</v>
      </c>
      <c r="Q12" s="18">
        <v>0</v>
      </c>
      <c r="R12" s="8"/>
      <c r="S12" s="8"/>
    </row>
    <row r="13" spans="1:19" s="9" customFormat="1" ht="85.2" customHeight="1" x14ac:dyDescent="0.3">
      <c r="A13" s="11" t="s">
        <v>5</v>
      </c>
      <c r="B13" s="12" t="s">
        <v>26</v>
      </c>
      <c r="C13" s="10">
        <v>2000</v>
      </c>
      <c r="D13" s="10">
        <v>0</v>
      </c>
      <c r="E13" s="18">
        <f t="shared" ref="E13:E16" si="0">D13/C13*100</f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2000</v>
      </c>
      <c r="M13" s="10">
        <v>0</v>
      </c>
      <c r="N13" s="18">
        <f t="shared" ref="N13:N16" si="1">M13/L13*100</f>
        <v>0</v>
      </c>
      <c r="O13" s="10">
        <v>0</v>
      </c>
      <c r="P13" s="10">
        <v>0</v>
      </c>
      <c r="Q13" s="10">
        <v>0</v>
      </c>
      <c r="R13" s="8"/>
      <c r="S13" s="8"/>
    </row>
    <row r="14" spans="1:19" s="9" customFormat="1" ht="111" customHeight="1" x14ac:dyDescent="0.3">
      <c r="A14" s="19"/>
      <c r="B14" s="12" t="s">
        <v>34</v>
      </c>
      <c r="C14" s="18">
        <v>42.03</v>
      </c>
      <c r="D14" s="18">
        <v>0</v>
      </c>
      <c r="E14" s="18">
        <f t="shared" ref="E14" si="2">D14/C14*100</f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42.03</v>
      </c>
      <c r="M14" s="18">
        <v>0</v>
      </c>
      <c r="N14" s="18">
        <f t="shared" ref="N14" si="3">M14/L14*100</f>
        <v>0</v>
      </c>
      <c r="O14" s="18">
        <v>0</v>
      </c>
      <c r="P14" s="18">
        <v>0</v>
      </c>
      <c r="Q14" s="18">
        <v>0</v>
      </c>
      <c r="R14" s="8"/>
      <c r="S14" s="8"/>
    </row>
    <row r="15" spans="1:19" s="9" customFormat="1" ht="67.2" customHeight="1" x14ac:dyDescent="0.3">
      <c r="A15" s="13" t="s">
        <v>6</v>
      </c>
      <c r="B15" s="14" t="s">
        <v>27</v>
      </c>
      <c r="C15" s="10">
        <v>25780.38</v>
      </c>
      <c r="D15" s="18">
        <v>25780.38</v>
      </c>
      <c r="E15" s="18">
        <f t="shared" si="0"/>
        <v>100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25780.38</v>
      </c>
      <c r="M15" s="18">
        <v>25780.38</v>
      </c>
      <c r="N15" s="18">
        <f t="shared" si="1"/>
        <v>100</v>
      </c>
      <c r="O15" s="10">
        <v>0</v>
      </c>
      <c r="P15" s="10">
        <v>0</v>
      </c>
      <c r="Q15" s="10">
        <v>0</v>
      </c>
      <c r="R15" s="8"/>
      <c r="S15" s="8"/>
    </row>
    <row r="16" spans="1:19" s="9" customFormat="1" ht="97.8" customHeight="1" x14ac:dyDescent="0.3">
      <c r="A16" s="13"/>
      <c r="B16" s="14" t="s">
        <v>33</v>
      </c>
      <c r="C16" s="18">
        <v>281.67</v>
      </c>
      <c r="D16" s="18">
        <v>281.67</v>
      </c>
      <c r="E16" s="18">
        <f t="shared" si="0"/>
        <v>100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281.67</v>
      </c>
      <c r="M16" s="18">
        <v>281.67</v>
      </c>
      <c r="N16" s="18">
        <f t="shared" si="1"/>
        <v>100</v>
      </c>
      <c r="O16" s="18">
        <v>0</v>
      </c>
      <c r="P16" s="18">
        <v>0</v>
      </c>
      <c r="Q16" s="18">
        <v>0</v>
      </c>
      <c r="R16" s="8"/>
      <c r="S16" s="8"/>
    </row>
    <row r="17" spans="1:19" s="16" customFormat="1" ht="13.2" x14ac:dyDescent="0.3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  <c r="R17" s="15"/>
      <c r="S17" s="15"/>
    </row>
    <row r="18" spans="1:19" s="16" customFormat="1" ht="39.6" x14ac:dyDescent="0.3">
      <c r="A18" s="13" t="s">
        <v>8</v>
      </c>
      <c r="B18" s="14" t="s">
        <v>28</v>
      </c>
      <c r="C18" s="10">
        <v>70856.539999999994</v>
      </c>
      <c r="D18" s="10">
        <v>70344.92</v>
      </c>
      <c r="E18" s="10">
        <f>D18/C18*100</f>
        <v>99.277949501909077</v>
      </c>
      <c r="F18" s="10">
        <v>0</v>
      </c>
      <c r="G18" s="10">
        <v>0</v>
      </c>
      <c r="H18" s="10">
        <v>0</v>
      </c>
      <c r="I18" s="10">
        <v>44470.93</v>
      </c>
      <c r="J18" s="10">
        <v>44470.93</v>
      </c>
      <c r="K18" s="10">
        <v>100</v>
      </c>
      <c r="L18" s="10">
        <v>26385.61</v>
      </c>
      <c r="M18" s="10">
        <v>25873.99</v>
      </c>
      <c r="N18" s="10">
        <f>M18/L18*100</f>
        <v>98.060988546408439</v>
      </c>
      <c r="O18" s="10">
        <v>0</v>
      </c>
      <c r="P18" s="10">
        <v>0</v>
      </c>
      <c r="Q18" s="10">
        <v>0</v>
      </c>
      <c r="R18" s="15"/>
      <c r="S18" s="15"/>
    </row>
    <row r="19" spans="1:19" s="16" customFormat="1" ht="13.2" x14ac:dyDescent="0.3">
      <c r="A19" s="24" t="s">
        <v>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  <c r="R19" s="15"/>
      <c r="S19" s="15"/>
    </row>
    <row r="20" spans="1:19" s="16" customFormat="1" ht="57.6" customHeight="1" x14ac:dyDescent="0.3">
      <c r="A20" s="13" t="s">
        <v>10</v>
      </c>
      <c r="B20" s="14" t="s">
        <v>29</v>
      </c>
      <c r="C20" s="10">
        <v>9706.15</v>
      </c>
      <c r="D20" s="17">
        <v>9706.15</v>
      </c>
      <c r="E20" s="10">
        <f>D20/C20*100</f>
        <v>100</v>
      </c>
      <c r="F20" s="10">
        <v>0</v>
      </c>
      <c r="G20" s="10">
        <v>0</v>
      </c>
      <c r="H20" s="10">
        <v>0</v>
      </c>
      <c r="I20" s="10">
        <v>0</v>
      </c>
      <c r="J20" s="17">
        <v>0</v>
      </c>
      <c r="K20" s="17">
        <v>0</v>
      </c>
      <c r="L20" s="10">
        <v>9706.15</v>
      </c>
      <c r="M20" s="17">
        <v>9706.15</v>
      </c>
      <c r="N20" s="10">
        <f>M20/L20*100</f>
        <v>100</v>
      </c>
      <c r="O20" s="10">
        <v>0</v>
      </c>
      <c r="P20" s="10">
        <v>0</v>
      </c>
      <c r="Q20" s="10">
        <v>0</v>
      </c>
      <c r="R20" s="15"/>
      <c r="S20" s="15"/>
    </row>
    <row r="21" spans="1:19" s="16" customFormat="1" ht="20.399999999999999" customHeight="1" x14ac:dyDescent="0.3">
      <c r="A21" s="24" t="s">
        <v>11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  <c r="R21" s="15"/>
      <c r="S21" s="15"/>
    </row>
    <row r="22" spans="1:19" s="16" customFormat="1" ht="54" customHeight="1" x14ac:dyDescent="0.3">
      <c r="A22" s="13" t="s">
        <v>12</v>
      </c>
      <c r="B22" s="14" t="s">
        <v>30</v>
      </c>
      <c r="C22" s="10">
        <v>8467.4699999999993</v>
      </c>
      <c r="D22" s="17">
        <v>8467.4699999999993</v>
      </c>
      <c r="E22" s="10">
        <f>D22/C22*100</f>
        <v>100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8467.4699999999993</v>
      </c>
      <c r="M22" s="10">
        <v>8467.4699999999993</v>
      </c>
      <c r="N22" s="10">
        <f>M22/L22*100</f>
        <v>100</v>
      </c>
      <c r="O22" s="17">
        <v>0</v>
      </c>
      <c r="P22" s="17">
        <v>0</v>
      </c>
      <c r="Q22" s="17">
        <v>0</v>
      </c>
      <c r="R22" s="15"/>
      <c r="S22" s="15"/>
    </row>
  </sheetData>
  <mergeCells count="15">
    <mergeCell ref="A1:Q1"/>
    <mergeCell ref="A3:Q3"/>
    <mergeCell ref="A21:Q21"/>
    <mergeCell ref="C5:E5"/>
    <mergeCell ref="F5:H5"/>
    <mergeCell ref="I5:K5"/>
    <mergeCell ref="L5:N5"/>
    <mergeCell ref="O5:Q5"/>
    <mergeCell ref="A5:A6"/>
    <mergeCell ref="B5:B6"/>
    <mergeCell ref="O4:Q4"/>
    <mergeCell ref="A7:Q7"/>
    <mergeCell ref="A9:Q9"/>
    <mergeCell ref="A17:Q17"/>
    <mergeCell ref="A19:Q19"/>
  </mergeCells>
  <pageMargins left="3.937007874015748E-2" right="3.937007874015748E-2" top="3.937007874015748E-2" bottom="3.937007874015748E-2" header="3.937007874015748E-2" footer="3.937007874015748E-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2021-02-18T10:17:31Z</dcterms:modified>
</cp:coreProperties>
</file>