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6155" windowHeight="8100"/>
  </bookViews>
  <sheets>
    <sheet name="проект на 2027" sheetId="2"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55" i="2" l="1"/>
  <c r="D49" i="2"/>
  <c r="D43" i="2"/>
  <c r="G37" i="2"/>
  <c r="F37" i="2"/>
  <c r="C25" i="2"/>
  <c r="E25" i="2"/>
  <c r="F201" i="2"/>
  <c r="G201" i="2"/>
  <c r="D37" i="2" l="1"/>
  <c r="F320" i="2"/>
  <c r="F338" i="2"/>
  <c r="F332" i="2" s="1"/>
  <c r="F392" i="2"/>
  <c r="G332" i="2"/>
  <c r="E332" i="2"/>
  <c r="F333" i="2"/>
  <c r="G333" i="2"/>
  <c r="E333" i="2"/>
  <c r="F326" i="2"/>
  <c r="F296" i="2"/>
  <c r="F284" i="2"/>
  <c r="F278" i="2"/>
  <c r="F236" i="2"/>
  <c r="F230" i="2"/>
  <c r="F224" i="2"/>
  <c r="F218" i="2"/>
  <c r="F206" i="2"/>
  <c r="F200" i="2" s="1"/>
  <c r="F164" i="2"/>
  <c r="F147" i="2"/>
  <c r="F140" i="2"/>
  <c r="F134" i="2"/>
  <c r="E134" i="2"/>
  <c r="F117" i="2"/>
  <c r="F116" i="2"/>
  <c r="F105" i="2"/>
  <c r="F50" i="2"/>
  <c r="G49" i="2"/>
  <c r="F49" i="2"/>
  <c r="F43" i="2"/>
  <c r="F31" i="2"/>
  <c r="F25" i="2"/>
  <c r="F322" i="2"/>
  <c r="G322" i="2"/>
  <c r="E322" i="2"/>
  <c r="G117" i="2"/>
  <c r="G51" i="2"/>
  <c r="G52" i="2"/>
  <c r="G53" i="2"/>
  <c r="G54" i="2"/>
  <c r="G50" i="2"/>
  <c r="F51" i="2"/>
  <c r="F52" i="2"/>
  <c r="F53" i="2"/>
  <c r="F54" i="2"/>
  <c r="G44" i="2"/>
  <c r="F44" i="2"/>
  <c r="G45" i="2"/>
  <c r="G46" i="2"/>
  <c r="G47" i="2"/>
  <c r="G48" i="2"/>
  <c r="F45" i="2"/>
  <c r="F46" i="2"/>
  <c r="F47" i="2"/>
  <c r="F48" i="2"/>
  <c r="F22" i="2"/>
  <c r="F23" i="2"/>
  <c r="G22" i="2"/>
  <c r="G23" i="2"/>
  <c r="C101" i="2" l="1"/>
  <c r="C99" i="2"/>
  <c r="F97" i="2"/>
  <c r="D97" i="2"/>
  <c r="D91" i="2" s="1"/>
  <c r="C95" i="2"/>
  <c r="C93" i="2"/>
  <c r="C86" i="2"/>
  <c r="D85" i="2"/>
  <c r="C84" i="2"/>
  <c r="C81" i="2"/>
  <c r="E79" i="2"/>
  <c r="D79" i="2"/>
  <c r="C76" i="2"/>
  <c r="F73" i="2"/>
  <c r="D73" i="2"/>
  <c r="C73" i="2" s="1"/>
  <c r="C70" i="2"/>
  <c r="F67" i="2"/>
  <c r="D67" i="2"/>
  <c r="F61" i="2"/>
  <c r="C61" i="2" s="1"/>
  <c r="E61" i="2"/>
  <c r="C56" i="2"/>
  <c r="C52" i="2"/>
  <c r="C50" i="2"/>
  <c r="G85" i="2"/>
  <c r="F85" i="2"/>
  <c r="F79" i="2" s="1"/>
  <c r="C80" i="2"/>
  <c r="E73" i="2"/>
  <c r="C68" i="2"/>
  <c r="D68" i="2"/>
  <c r="C64" i="2"/>
  <c r="D61" i="2"/>
  <c r="C47" i="2"/>
  <c r="C46" i="2"/>
  <c r="E43" i="2"/>
  <c r="D25" i="2"/>
  <c r="D31" i="2"/>
  <c r="C35" i="2"/>
  <c r="C32" i="2"/>
  <c r="C31" i="2"/>
  <c r="C33" i="2"/>
  <c r="C34" i="2"/>
  <c r="C36" i="2"/>
  <c r="C30" i="2"/>
  <c r="E31" i="2"/>
  <c r="G31" i="2"/>
  <c r="C29" i="2"/>
  <c r="D26" i="2"/>
  <c r="E26" i="2"/>
  <c r="F26" i="2"/>
  <c r="G26" i="2"/>
  <c r="D27" i="2"/>
  <c r="E27" i="2"/>
  <c r="F27" i="2"/>
  <c r="G27" i="2"/>
  <c r="D28" i="2"/>
  <c r="E28" i="2"/>
  <c r="F28" i="2"/>
  <c r="G28" i="2"/>
  <c r="D29" i="2"/>
  <c r="E29" i="2"/>
  <c r="F29" i="2"/>
  <c r="G29" i="2"/>
  <c r="D30" i="2"/>
  <c r="E30" i="2"/>
  <c r="F30" i="2"/>
  <c r="G30" i="2"/>
  <c r="G25" i="2"/>
  <c r="D19" i="2"/>
  <c r="E19" i="2"/>
  <c r="D20" i="2"/>
  <c r="E20" i="2"/>
  <c r="D21" i="2"/>
  <c r="E21" i="2"/>
  <c r="D22" i="2"/>
  <c r="E22" i="2"/>
  <c r="D23" i="2"/>
  <c r="E23" i="2"/>
  <c r="E18" i="2"/>
  <c r="D18" i="2"/>
  <c r="D104" i="2"/>
  <c r="C489" i="2"/>
  <c r="C490" i="2"/>
  <c r="C491" i="2"/>
  <c r="C492" i="2"/>
  <c r="C493" i="2"/>
  <c r="C465" i="2"/>
  <c r="C466" i="2"/>
  <c r="C467" i="2"/>
  <c r="C468" i="2"/>
  <c r="C469" i="2"/>
  <c r="C471" i="2"/>
  <c r="C472" i="2"/>
  <c r="C473" i="2"/>
  <c r="C474" i="2"/>
  <c r="C475" i="2"/>
  <c r="C477" i="2"/>
  <c r="C478" i="2"/>
  <c r="C479" i="2"/>
  <c r="C480" i="2"/>
  <c r="C481" i="2"/>
  <c r="C447" i="2"/>
  <c r="C448" i="2"/>
  <c r="C449" i="2"/>
  <c r="C450" i="2"/>
  <c r="C451" i="2"/>
  <c r="C453" i="2"/>
  <c r="C454" i="2"/>
  <c r="C455" i="2"/>
  <c r="C456" i="2"/>
  <c r="C457" i="2"/>
  <c r="C459" i="2"/>
  <c r="C460" i="2"/>
  <c r="C461" i="2"/>
  <c r="C462" i="2"/>
  <c r="C463" i="2"/>
  <c r="C435" i="2"/>
  <c r="C436" i="2"/>
  <c r="C437" i="2"/>
  <c r="C438" i="2"/>
  <c r="C439" i="2"/>
  <c r="C411" i="2"/>
  <c r="C412" i="2"/>
  <c r="C413" i="2"/>
  <c r="C414" i="2"/>
  <c r="C415" i="2"/>
  <c r="C417" i="2"/>
  <c r="C418" i="2"/>
  <c r="C419" i="2"/>
  <c r="C420" i="2"/>
  <c r="C421" i="2"/>
  <c r="C423" i="2"/>
  <c r="C424" i="2"/>
  <c r="C425" i="2"/>
  <c r="C426" i="2"/>
  <c r="C427" i="2"/>
  <c r="C399" i="2"/>
  <c r="C400" i="2"/>
  <c r="C401" i="2"/>
  <c r="C402" i="2"/>
  <c r="C403" i="2"/>
  <c r="C405" i="2"/>
  <c r="C406" i="2"/>
  <c r="C407" i="2"/>
  <c r="C408" i="2"/>
  <c r="C409" i="2"/>
  <c r="C375" i="2"/>
  <c r="C376" i="2"/>
  <c r="C377" i="2"/>
  <c r="C378" i="2"/>
  <c r="C379" i="2"/>
  <c r="C381" i="2"/>
  <c r="C382" i="2"/>
  <c r="C383" i="2"/>
  <c r="C384" i="2"/>
  <c r="C385" i="2"/>
  <c r="C387" i="2"/>
  <c r="C388" i="2"/>
  <c r="C389" i="2"/>
  <c r="C390" i="2"/>
  <c r="C391" i="2"/>
  <c r="C369" i="2"/>
  <c r="C370" i="2"/>
  <c r="C371" i="2"/>
  <c r="C372" i="2"/>
  <c r="C373" i="2"/>
  <c r="C111" i="2"/>
  <c r="C112" i="2"/>
  <c r="C113" i="2"/>
  <c r="C114" i="2"/>
  <c r="C115" i="2"/>
  <c r="C117" i="2"/>
  <c r="C118" i="2"/>
  <c r="C119" i="2"/>
  <c r="C120" i="2"/>
  <c r="C121" i="2"/>
  <c r="C123" i="2"/>
  <c r="C124" i="2"/>
  <c r="C125" i="2"/>
  <c r="C126" i="2"/>
  <c r="C127" i="2"/>
  <c r="C129" i="2"/>
  <c r="C130" i="2"/>
  <c r="C131" i="2"/>
  <c r="C132" i="2"/>
  <c r="C133" i="2"/>
  <c r="C141" i="2"/>
  <c r="C142" i="2"/>
  <c r="C143" i="2"/>
  <c r="C144" i="2"/>
  <c r="C145" i="2"/>
  <c r="C153" i="2"/>
  <c r="C154" i="2"/>
  <c r="C155" i="2"/>
  <c r="C156" i="2"/>
  <c r="C157" i="2"/>
  <c r="C159" i="2"/>
  <c r="C160" i="2"/>
  <c r="C161" i="2"/>
  <c r="C162" i="2"/>
  <c r="C163" i="2"/>
  <c r="C165" i="2"/>
  <c r="C166" i="2"/>
  <c r="C167" i="2"/>
  <c r="C168" i="2"/>
  <c r="C169" i="2"/>
  <c r="C171" i="2"/>
  <c r="C172" i="2"/>
  <c r="C173" i="2"/>
  <c r="C174" i="2"/>
  <c r="C175" i="2"/>
  <c r="C177" i="2"/>
  <c r="C178" i="2"/>
  <c r="C179" i="2"/>
  <c r="C180" i="2"/>
  <c r="C181" i="2"/>
  <c r="C183" i="2"/>
  <c r="C184" i="2"/>
  <c r="C185" i="2"/>
  <c r="C186" i="2"/>
  <c r="C187" i="2"/>
  <c r="C189" i="2"/>
  <c r="C190" i="2"/>
  <c r="C191" i="2"/>
  <c r="C192" i="2"/>
  <c r="C193" i="2"/>
  <c r="C195" i="2"/>
  <c r="C196" i="2"/>
  <c r="C197" i="2"/>
  <c r="C198" i="2"/>
  <c r="C199" i="2"/>
  <c r="C207" i="2"/>
  <c r="C208" i="2"/>
  <c r="C209" i="2"/>
  <c r="C210" i="2"/>
  <c r="C211" i="2"/>
  <c r="C219" i="2"/>
  <c r="C220" i="2"/>
  <c r="C221" i="2"/>
  <c r="C222" i="2"/>
  <c r="C223" i="2"/>
  <c r="C225" i="2"/>
  <c r="C226" i="2"/>
  <c r="C227" i="2"/>
  <c r="C228" i="2"/>
  <c r="C229" i="2"/>
  <c r="C231" i="2"/>
  <c r="C232" i="2"/>
  <c r="C233" i="2"/>
  <c r="C234" i="2"/>
  <c r="C235" i="2"/>
  <c r="C237" i="2"/>
  <c r="C238" i="2"/>
  <c r="C239" i="2"/>
  <c r="C240" i="2"/>
  <c r="C241" i="2"/>
  <c r="C243" i="2"/>
  <c r="C244" i="2"/>
  <c r="C245" i="2"/>
  <c r="C246" i="2"/>
  <c r="C247" i="2"/>
  <c r="C249" i="2"/>
  <c r="C250" i="2"/>
  <c r="C251" i="2"/>
  <c r="C252" i="2"/>
  <c r="C253" i="2"/>
  <c r="C255" i="2"/>
  <c r="C256" i="2"/>
  <c r="C257" i="2"/>
  <c r="C258" i="2"/>
  <c r="C259" i="2"/>
  <c r="C261" i="2"/>
  <c r="C262" i="2"/>
  <c r="C263" i="2"/>
  <c r="C264" i="2"/>
  <c r="C265" i="2"/>
  <c r="C267" i="2"/>
  <c r="C268" i="2"/>
  <c r="C269" i="2"/>
  <c r="C270" i="2"/>
  <c r="C271" i="2"/>
  <c r="C273" i="2"/>
  <c r="C274" i="2"/>
  <c r="C275" i="2"/>
  <c r="C276" i="2"/>
  <c r="C277" i="2"/>
  <c r="C285" i="2"/>
  <c r="C286" i="2"/>
  <c r="C287" i="2"/>
  <c r="C288" i="2"/>
  <c r="C289" i="2"/>
  <c r="C297" i="2"/>
  <c r="C298" i="2"/>
  <c r="C299" i="2"/>
  <c r="C300" i="2"/>
  <c r="C301" i="2"/>
  <c r="C303" i="2"/>
  <c r="C304" i="2"/>
  <c r="C305" i="2"/>
  <c r="C306" i="2"/>
  <c r="C307" i="2"/>
  <c r="C315" i="2"/>
  <c r="C316" i="2"/>
  <c r="C317" i="2"/>
  <c r="C318" i="2"/>
  <c r="C319" i="2"/>
  <c r="C327" i="2"/>
  <c r="C328" i="2"/>
  <c r="C329" i="2"/>
  <c r="C330" i="2"/>
  <c r="C331" i="2"/>
  <c r="C339" i="2"/>
  <c r="C340" i="2"/>
  <c r="C341" i="2"/>
  <c r="C342" i="2"/>
  <c r="C343" i="2"/>
  <c r="C351" i="2"/>
  <c r="C352" i="2"/>
  <c r="C353" i="2"/>
  <c r="C354" i="2"/>
  <c r="C355" i="2"/>
  <c r="C357" i="2"/>
  <c r="C358" i="2"/>
  <c r="C359" i="2"/>
  <c r="C360" i="2"/>
  <c r="C361" i="2"/>
  <c r="D483" i="2"/>
  <c r="E483" i="2"/>
  <c r="C483" i="2" s="1"/>
  <c r="F483" i="2"/>
  <c r="G483" i="2"/>
  <c r="D484" i="2"/>
  <c r="E484" i="2"/>
  <c r="F484" i="2"/>
  <c r="G484" i="2"/>
  <c r="D485" i="2"/>
  <c r="E485" i="2"/>
  <c r="F485" i="2"/>
  <c r="G485" i="2"/>
  <c r="D486" i="2"/>
  <c r="E486" i="2"/>
  <c r="F486" i="2"/>
  <c r="G486" i="2"/>
  <c r="D487" i="2"/>
  <c r="E487" i="2"/>
  <c r="F487" i="2"/>
  <c r="G487" i="2"/>
  <c r="D446" i="2"/>
  <c r="D441" i="2"/>
  <c r="E441" i="2"/>
  <c r="F441" i="2"/>
  <c r="G441" i="2"/>
  <c r="D442" i="2"/>
  <c r="E442" i="2"/>
  <c r="F442" i="2"/>
  <c r="G442" i="2"/>
  <c r="D443" i="2"/>
  <c r="C443" i="2" s="1"/>
  <c r="E443" i="2"/>
  <c r="F443" i="2"/>
  <c r="G443" i="2"/>
  <c r="D444" i="2"/>
  <c r="E444" i="2"/>
  <c r="F444" i="2"/>
  <c r="G444" i="2"/>
  <c r="D445" i="2"/>
  <c r="E445" i="2"/>
  <c r="F445" i="2"/>
  <c r="G445" i="2"/>
  <c r="D434" i="2"/>
  <c r="D429" i="2"/>
  <c r="E429" i="2"/>
  <c r="F429" i="2"/>
  <c r="G429" i="2"/>
  <c r="D430" i="2"/>
  <c r="E430" i="2"/>
  <c r="F430" i="2"/>
  <c r="G430" i="2"/>
  <c r="D431" i="2"/>
  <c r="E431" i="2"/>
  <c r="F431" i="2"/>
  <c r="G431" i="2"/>
  <c r="D432" i="2"/>
  <c r="E432" i="2"/>
  <c r="C432" i="2" s="1"/>
  <c r="F432" i="2"/>
  <c r="G432" i="2"/>
  <c r="D433" i="2"/>
  <c r="E433" i="2"/>
  <c r="F433" i="2"/>
  <c r="G433" i="2"/>
  <c r="C431" i="2" l="1"/>
  <c r="C487" i="2"/>
  <c r="C486" i="2"/>
  <c r="C484" i="2"/>
  <c r="C444" i="2"/>
  <c r="C433" i="2"/>
  <c r="C430" i="2"/>
  <c r="C429" i="2"/>
  <c r="C445" i="2"/>
  <c r="C442" i="2"/>
  <c r="C441" i="2"/>
  <c r="C485" i="2"/>
  <c r="D428" i="2"/>
  <c r="D393" i="2"/>
  <c r="E393" i="2"/>
  <c r="F393" i="2"/>
  <c r="G393" i="2"/>
  <c r="D394" i="2"/>
  <c r="C394" i="2" s="1"/>
  <c r="E394" i="2"/>
  <c r="F394" i="2"/>
  <c r="G394" i="2"/>
  <c r="D395" i="2"/>
  <c r="C395" i="2" s="1"/>
  <c r="E395" i="2"/>
  <c r="F395" i="2"/>
  <c r="G395" i="2"/>
  <c r="D396" i="2"/>
  <c r="C396" i="2" s="1"/>
  <c r="E396" i="2"/>
  <c r="F396" i="2"/>
  <c r="G396" i="2"/>
  <c r="D397" i="2"/>
  <c r="C397" i="2" s="1"/>
  <c r="E397" i="2"/>
  <c r="F397" i="2"/>
  <c r="G397" i="2"/>
  <c r="D380" i="2"/>
  <c r="D363" i="2"/>
  <c r="E363" i="2"/>
  <c r="F363" i="2"/>
  <c r="G363" i="2"/>
  <c r="D364" i="2"/>
  <c r="E364" i="2"/>
  <c r="F364" i="2"/>
  <c r="G364" i="2"/>
  <c r="D365" i="2"/>
  <c r="E365" i="2"/>
  <c r="F365" i="2"/>
  <c r="G365" i="2"/>
  <c r="D366" i="2"/>
  <c r="E366" i="2"/>
  <c r="F366" i="2"/>
  <c r="G366" i="2"/>
  <c r="D367" i="2"/>
  <c r="E367" i="2"/>
  <c r="F367" i="2"/>
  <c r="G367" i="2"/>
  <c r="G356" i="2"/>
  <c r="D356" i="2"/>
  <c r="D345" i="2"/>
  <c r="E345" i="2"/>
  <c r="F345" i="2"/>
  <c r="G345" i="2"/>
  <c r="D346" i="2"/>
  <c r="E346" i="2"/>
  <c r="F346" i="2"/>
  <c r="G346" i="2"/>
  <c r="D347" i="2"/>
  <c r="E347" i="2"/>
  <c r="F347" i="2"/>
  <c r="G347" i="2"/>
  <c r="D348" i="2"/>
  <c r="E348" i="2"/>
  <c r="F348" i="2"/>
  <c r="G348" i="2"/>
  <c r="D349" i="2"/>
  <c r="E349" i="2"/>
  <c r="F349" i="2"/>
  <c r="G349" i="2"/>
  <c r="D333" i="2"/>
  <c r="D334" i="2"/>
  <c r="E334" i="2"/>
  <c r="F334" i="2"/>
  <c r="G334" i="2"/>
  <c r="D335" i="2"/>
  <c r="E335" i="2"/>
  <c r="F335" i="2"/>
  <c r="G335" i="2"/>
  <c r="D336" i="2"/>
  <c r="E336" i="2"/>
  <c r="F336" i="2"/>
  <c r="G336" i="2"/>
  <c r="D337" i="2"/>
  <c r="E337" i="2"/>
  <c r="F337" i="2"/>
  <c r="G337" i="2"/>
  <c r="D321" i="2"/>
  <c r="C321" i="2" s="1"/>
  <c r="E321" i="2"/>
  <c r="F321" i="2"/>
  <c r="G321" i="2"/>
  <c r="D322" i="2"/>
  <c r="C322" i="2" s="1"/>
  <c r="D323" i="2"/>
  <c r="C323" i="2" s="1"/>
  <c r="E323" i="2"/>
  <c r="F323" i="2"/>
  <c r="G323" i="2"/>
  <c r="D324" i="2"/>
  <c r="C324" i="2" s="1"/>
  <c r="E324" i="2"/>
  <c r="F324" i="2"/>
  <c r="G324" i="2"/>
  <c r="D325" i="2"/>
  <c r="C325" i="2" s="1"/>
  <c r="E325" i="2"/>
  <c r="F325" i="2"/>
  <c r="G325" i="2"/>
  <c r="D309" i="2"/>
  <c r="E309" i="2"/>
  <c r="F309" i="2"/>
  <c r="G309" i="2"/>
  <c r="D310" i="2"/>
  <c r="E310" i="2"/>
  <c r="F310" i="2"/>
  <c r="G310" i="2"/>
  <c r="D311" i="2"/>
  <c r="E311" i="2"/>
  <c r="F311" i="2"/>
  <c r="G311" i="2"/>
  <c r="D312" i="2"/>
  <c r="E312" i="2"/>
  <c r="F312" i="2"/>
  <c r="G312" i="2"/>
  <c r="D313" i="2"/>
  <c r="E313" i="2"/>
  <c r="F313" i="2"/>
  <c r="G313" i="2"/>
  <c r="D291" i="2"/>
  <c r="E291" i="2"/>
  <c r="F291" i="2"/>
  <c r="G291" i="2"/>
  <c r="D292" i="2"/>
  <c r="E292" i="2"/>
  <c r="F292" i="2"/>
  <c r="G292" i="2"/>
  <c r="D293" i="2"/>
  <c r="E293" i="2"/>
  <c r="F293" i="2"/>
  <c r="G293" i="2"/>
  <c r="D294" i="2"/>
  <c r="E294" i="2"/>
  <c r="F294" i="2"/>
  <c r="G294" i="2"/>
  <c r="D295" i="2"/>
  <c r="E295" i="2"/>
  <c r="F295" i="2"/>
  <c r="G295" i="2"/>
  <c r="D279" i="2"/>
  <c r="C279" i="2" s="1"/>
  <c r="E279" i="2"/>
  <c r="F279" i="2"/>
  <c r="G279" i="2"/>
  <c r="D280" i="2"/>
  <c r="E280" i="2"/>
  <c r="F280" i="2"/>
  <c r="G280" i="2"/>
  <c r="D281" i="2"/>
  <c r="C281" i="2" s="1"/>
  <c r="E281" i="2"/>
  <c r="F281" i="2"/>
  <c r="G281" i="2"/>
  <c r="D282" i="2"/>
  <c r="C282" i="2" s="1"/>
  <c r="E282" i="2"/>
  <c r="F282" i="2"/>
  <c r="G282" i="2"/>
  <c r="D283" i="2"/>
  <c r="C283" i="2" s="1"/>
  <c r="E283" i="2"/>
  <c r="F283" i="2"/>
  <c r="G283" i="2"/>
  <c r="G254" i="2"/>
  <c r="G230" i="2"/>
  <c r="D230" i="2"/>
  <c r="D236" i="2"/>
  <c r="D213" i="2"/>
  <c r="E213" i="2"/>
  <c r="F213" i="2"/>
  <c r="G213" i="2"/>
  <c r="D214" i="2"/>
  <c r="E214" i="2"/>
  <c r="F214" i="2"/>
  <c r="F20" i="2" s="1"/>
  <c r="G214" i="2"/>
  <c r="D215" i="2"/>
  <c r="E215" i="2"/>
  <c r="F215" i="2"/>
  <c r="F21" i="2" s="1"/>
  <c r="G215" i="2"/>
  <c r="G21" i="2" s="1"/>
  <c r="D216" i="2"/>
  <c r="C216" i="2" s="1"/>
  <c r="E216" i="2"/>
  <c r="F216" i="2"/>
  <c r="G216" i="2"/>
  <c r="D217" i="2"/>
  <c r="C217" i="2" s="1"/>
  <c r="E217" i="2"/>
  <c r="F217" i="2"/>
  <c r="G217" i="2"/>
  <c r="D201" i="2"/>
  <c r="E201" i="2"/>
  <c r="D202" i="2"/>
  <c r="E202" i="2"/>
  <c r="F202" i="2"/>
  <c r="G202" i="2"/>
  <c r="D203" i="2"/>
  <c r="E203" i="2"/>
  <c r="F203" i="2"/>
  <c r="G203" i="2"/>
  <c r="D204" i="2"/>
  <c r="E204" i="2"/>
  <c r="F204" i="2"/>
  <c r="G204" i="2"/>
  <c r="D205" i="2"/>
  <c r="E205" i="2"/>
  <c r="F205" i="2"/>
  <c r="G205" i="2"/>
  <c r="D147" i="2"/>
  <c r="E147" i="2"/>
  <c r="G147" i="2"/>
  <c r="D148" i="2"/>
  <c r="E148" i="2"/>
  <c r="F148" i="2"/>
  <c r="G148" i="2"/>
  <c r="D149" i="2"/>
  <c r="E149" i="2"/>
  <c r="F149" i="2"/>
  <c r="G149" i="2"/>
  <c r="D150" i="2"/>
  <c r="E150" i="2"/>
  <c r="F150" i="2"/>
  <c r="G150" i="2"/>
  <c r="D151" i="2"/>
  <c r="E151" i="2"/>
  <c r="F151" i="2"/>
  <c r="G151" i="2"/>
  <c r="G140" i="2"/>
  <c r="G134" i="2" s="1"/>
  <c r="E140" i="2"/>
  <c r="D140" i="2"/>
  <c r="D135" i="2"/>
  <c r="E135" i="2"/>
  <c r="F135" i="2"/>
  <c r="G135" i="2"/>
  <c r="D136" i="2"/>
  <c r="E136" i="2"/>
  <c r="F136" i="2"/>
  <c r="G136" i="2"/>
  <c r="D137" i="2"/>
  <c r="E137" i="2"/>
  <c r="D138" i="2"/>
  <c r="E138" i="2"/>
  <c r="F138" i="2"/>
  <c r="D139" i="2"/>
  <c r="E139" i="2"/>
  <c r="F139" i="2"/>
  <c r="G139" i="2"/>
  <c r="D105" i="2"/>
  <c r="E105" i="2"/>
  <c r="G105" i="2"/>
  <c r="D106" i="2"/>
  <c r="E106" i="2"/>
  <c r="F106" i="2"/>
  <c r="G106" i="2"/>
  <c r="D107" i="2"/>
  <c r="E107" i="2"/>
  <c r="F107" i="2"/>
  <c r="G107" i="2"/>
  <c r="D108" i="2"/>
  <c r="E108" i="2"/>
  <c r="F108" i="2"/>
  <c r="G108" i="2"/>
  <c r="D109" i="2"/>
  <c r="E109" i="2"/>
  <c r="F109" i="2"/>
  <c r="G109" i="2"/>
  <c r="G128" i="2"/>
  <c r="G122" i="2"/>
  <c r="F122" i="2"/>
  <c r="E122" i="2"/>
  <c r="D122" i="2"/>
  <c r="C122" i="2" l="1"/>
  <c r="C213" i="2"/>
  <c r="C393" i="2"/>
  <c r="F19" i="2"/>
  <c r="G20" i="2"/>
  <c r="C280" i="2"/>
  <c r="C214" i="2"/>
  <c r="C215" i="2"/>
  <c r="G19" i="2"/>
  <c r="D134" i="2"/>
  <c r="C134" i="2" s="1"/>
  <c r="C140" i="2"/>
  <c r="C313" i="2"/>
  <c r="C312" i="2"/>
  <c r="C311" i="2"/>
  <c r="C310" i="2"/>
  <c r="C309" i="2"/>
  <c r="C295" i="2"/>
  <c r="C294" i="2"/>
  <c r="C293" i="2"/>
  <c r="C292" i="2"/>
  <c r="C291" i="2"/>
  <c r="C349" i="2"/>
  <c r="C348" i="2"/>
  <c r="C347" i="2"/>
  <c r="C346" i="2"/>
  <c r="C345" i="2"/>
  <c r="C367" i="2"/>
  <c r="C366" i="2"/>
  <c r="C365" i="2"/>
  <c r="C364" i="2"/>
  <c r="C363" i="2"/>
  <c r="C109" i="2"/>
  <c r="C108" i="2"/>
  <c r="C107" i="2"/>
  <c r="C106" i="2"/>
  <c r="C105" i="2"/>
  <c r="C139" i="2"/>
  <c r="C138" i="2"/>
  <c r="C137" i="2"/>
  <c r="C136" i="2"/>
  <c r="C135" i="2"/>
  <c r="C151" i="2"/>
  <c r="C150" i="2"/>
  <c r="C149" i="2"/>
  <c r="C148" i="2"/>
  <c r="C147" i="2"/>
  <c r="C205" i="2"/>
  <c r="C204" i="2"/>
  <c r="C203" i="2"/>
  <c r="C202" i="2"/>
  <c r="C201" i="2"/>
  <c r="C337" i="2"/>
  <c r="C336" i="2"/>
  <c r="C335" i="2"/>
  <c r="C334" i="2"/>
  <c r="C333" i="2"/>
  <c r="D116" i="2" l="1"/>
  <c r="D110" i="2"/>
  <c r="D92" i="2" l="1"/>
  <c r="E92" i="2"/>
  <c r="F92" i="2"/>
  <c r="G92" i="2"/>
  <c r="D93" i="2"/>
  <c r="E93" i="2"/>
  <c r="F93" i="2"/>
  <c r="G93" i="2"/>
  <c r="D94" i="2"/>
  <c r="E94" i="2"/>
  <c r="F94" i="2"/>
  <c r="G94" i="2"/>
  <c r="D95" i="2"/>
  <c r="E95" i="2"/>
  <c r="F95" i="2"/>
  <c r="G95" i="2"/>
  <c r="D96" i="2"/>
  <c r="E96" i="2"/>
  <c r="F96" i="2"/>
  <c r="G96" i="2"/>
  <c r="E91" i="2"/>
  <c r="G91" i="2"/>
  <c r="D80" i="2"/>
  <c r="E80" i="2"/>
  <c r="F80" i="2"/>
  <c r="G80" i="2"/>
  <c r="D81" i="2"/>
  <c r="E81" i="2"/>
  <c r="F81" i="2"/>
  <c r="G81" i="2"/>
  <c r="D82" i="2"/>
  <c r="E82" i="2"/>
  <c r="F82" i="2"/>
  <c r="G82" i="2"/>
  <c r="D83" i="2"/>
  <c r="E83" i="2"/>
  <c r="F83" i="2"/>
  <c r="G83" i="2"/>
  <c r="D84" i="2"/>
  <c r="E84" i="2"/>
  <c r="F84" i="2"/>
  <c r="G84" i="2"/>
  <c r="G79" i="2"/>
  <c r="G97" i="2"/>
  <c r="F91" i="2"/>
  <c r="E97" i="2"/>
  <c r="E68" i="2"/>
  <c r="F68" i="2"/>
  <c r="G68" i="2"/>
  <c r="D69" i="2"/>
  <c r="E69" i="2"/>
  <c r="F69" i="2"/>
  <c r="G69" i="2"/>
  <c r="D70" i="2"/>
  <c r="E70" i="2"/>
  <c r="F70" i="2"/>
  <c r="G70" i="2"/>
  <c r="D71" i="2"/>
  <c r="E71" i="2"/>
  <c r="F71" i="2"/>
  <c r="G71" i="2"/>
  <c r="D72" i="2"/>
  <c r="E72" i="2"/>
  <c r="F72" i="2"/>
  <c r="G72" i="2"/>
  <c r="G67" i="2"/>
  <c r="D56" i="2"/>
  <c r="E56" i="2"/>
  <c r="F56" i="2"/>
  <c r="G56" i="2"/>
  <c r="D57" i="2"/>
  <c r="E57" i="2"/>
  <c r="F57" i="2"/>
  <c r="G57" i="2"/>
  <c r="D58" i="2"/>
  <c r="E58" i="2"/>
  <c r="F58" i="2"/>
  <c r="G58" i="2"/>
  <c r="D59" i="2"/>
  <c r="E59" i="2"/>
  <c r="F59" i="2"/>
  <c r="G59" i="2"/>
  <c r="D60" i="2"/>
  <c r="E60" i="2"/>
  <c r="F60" i="2"/>
  <c r="G60" i="2"/>
  <c r="G55" i="2"/>
  <c r="C26" i="2"/>
  <c r="E13" i="2"/>
  <c r="E7" i="2" s="1"/>
  <c r="D14" i="2"/>
  <c r="D8" i="2" s="1"/>
  <c r="C28" i="2"/>
  <c r="E17" i="2"/>
  <c r="E11" i="2" s="1"/>
  <c r="G43" i="2"/>
  <c r="C43" i="2" s="1"/>
  <c r="C49" i="2"/>
  <c r="G488" i="2"/>
  <c r="G482" i="2" s="1"/>
  <c r="F488" i="2"/>
  <c r="F482" i="2" s="1"/>
  <c r="E488" i="2"/>
  <c r="E482" i="2" s="1"/>
  <c r="D488" i="2"/>
  <c r="G476" i="2"/>
  <c r="F476" i="2"/>
  <c r="E476" i="2"/>
  <c r="D476" i="2"/>
  <c r="G470" i="2"/>
  <c r="F470" i="2"/>
  <c r="E470" i="2"/>
  <c r="D470" i="2"/>
  <c r="G464" i="2"/>
  <c r="F464" i="2"/>
  <c r="E464" i="2"/>
  <c r="D464" i="2"/>
  <c r="G458" i="2"/>
  <c r="F458" i="2"/>
  <c r="E458" i="2"/>
  <c r="D458" i="2"/>
  <c r="G452" i="2"/>
  <c r="F452" i="2"/>
  <c r="E452" i="2"/>
  <c r="D452" i="2"/>
  <c r="G446" i="2"/>
  <c r="F446" i="2"/>
  <c r="F440" i="2" s="1"/>
  <c r="E446" i="2"/>
  <c r="G434" i="2"/>
  <c r="G428" i="2" s="1"/>
  <c r="F434" i="2"/>
  <c r="F428" i="2" s="1"/>
  <c r="E434" i="2"/>
  <c r="G422" i="2"/>
  <c r="F422" i="2"/>
  <c r="E422" i="2"/>
  <c r="D422" i="2"/>
  <c r="G416" i="2"/>
  <c r="F416" i="2"/>
  <c r="E416" i="2"/>
  <c r="D416" i="2"/>
  <c r="G410" i="2"/>
  <c r="F410" i="2"/>
  <c r="E410" i="2"/>
  <c r="D410" i="2"/>
  <c r="G404" i="2"/>
  <c r="F404" i="2"/>
  <c r="E404" i="2"/>
  <c r="D404" i="2"/>
  <c r="G398" i="2"/>
  <c r="G392" i="2" s="1"/>
  <c r="F398" i="2"/>
  <c r="E398" i="2"/>
  <c r="E392" i="2" s="1"/>
  <c r="D398" i="2"/>
  <c r="G386" i="2"/>
  <c r="F386" i="2"/>
  <c r="E386" i="2"/>
  <c r="D386" i="2"/>
  <c r="G380" i="2"/>
  <c r="F380" i="2"/>
  <c r="E380" i="2"/>
  <c r="G374" i="2"/>
  <c r="F374" i="2"/>
  <c r="E374" i="2"/>
  <c r="D374" i="2"/>
  <c r="G368" i="2"/>
  <c r="F368" i="2"/>
  <c r="E368" i="2"/>
  <c r="D368" i="2"/>
  <c r="F356" i="2"/>
  <c r="E356" i="2"/>
  <c r="G350" i="2"/>
  <c r="G344" i="2" s="1"/>
  <c r="F350" i="2"/>
  <c r="E350" i="2"/>
  <c r="E344" i="2" s="1"/>
  <c r="D350" i="2"/>
  <c r="G338" i="2"/>
  <c r="E338" i="2"/>
  <c r="D338" i="2"/>
  <c r="G326" i="2"/>
  <c r="G320" i="2" s="1"/>
  <c r="E326" i="2"/>
  <c r="E320" i="2" s="1"/>
  <c r="D326" i="2"/>
  <c r="G308" i="2"/>
  <c r="F314" i="2"/>
  <c r="F308" i="2" s="1"/>
  <c r="E314" i="2"/>
  <c r="E308" i="2" s="1"/>
  <c r="D314" i="2"/>
  <c r="G302" i="2"/>
  <c r="F302" i="2"/>
  <c r="F290" i="2" s="1"/>
  <c r="E302" i="2"/>
  <c r="D302" i="2"/>
  <c r="G296" i="2"/>
  <c r="E296" i="2"/>
  <c r="E290" i="2" s="1"/>
  <c r="D296" i="2"/>
  <c r="G284" i="2"/>
  <c r="G278" i="2" s="1"/>
  <c r="E284" i="2"/>
  <c r="E278" i="2" s="1"/>
  <c r="D284" i="2"/>
  <c r="G272" i="2"/>
  <c r="F272" i="2"/>
  <c r="E272" i="2"/>
  <c r="D272" i="2"/>
  <c r="G266" i="2"/>
  <c r="F266" i="2"/>
  <c r="E266" i="2"/>
  <c r="D266" i="2"/>
  <c r="G260" i="2"/>
  <c r="F260" i="2"/>
  <c r="E260" i="2"/>
  <c r="D260" i="2"/>
  <c r="F254" i="2"/>
  <c r="E254" i="2"/>
  <c r="D254" i="2"/>
  <c r="G248" i="2"/>
  <c r="F248" i="2"/>
  <c r="E248" i="2"/>
  <c r="D248" i="2"/>
  <c r="G242" i="2"/>
  <c r="F242" i="2"/>
  <c r="E242" i="2"/>
  <c r="D242" i="2"/>
  <c r="G236" i="2"/>
  <c r="E236" i="2"/>
  <c r="E230" i="2"/>
  <c r="G224" i="2"/>
  <c r="E224" i="2"/>
  <c r="D224" i="2"/>
  <c r="G218" i="2"/>
  <c r="E218" i="2"/>
  <c r="D218" i="2"/>
  <c r="G206" i="2"/>
  <c r="G200" i="2" s="1"/>
  <c r="E206" i="2"/>
  <c r="E200" i="2" s="1"/>
  <c r="D206" i="2"/>
  <c r="G194" i="2"/>
  <c r="F194" i="2"/>
  <c r="E194" i="2"/>
  <c r="D194" i="2"/>
  <c r="G188" i="2"/>
  <c r="F188" i="2"/>
  <c r="E188" i="2"/>
  <c r="D188" i="2"/>
  <c r="G182" i="2"/>
  <c r="F182" i="2"/>
  <c r="E182" i="2"/>
  <c r="D182" i="2"/>
  <c r="G176" i="2"/>
  <c r="F176" i="2"/>
  <c r="E176" i="2"/>
  <c r="D176" i="2"/>
  <c r="G170" i="2"/>
  <c r="F170" i="2"/>
  <c r="E170" i="2"/>
  <c r="D170" i="2"/>
  <c r="G164" i="2"/>
  <c r="E164" i="2"/>
  <c r="D164" i="2"/>
  <c r="G158" i="2"/>
  <c r="F158" i="2"/>
  <c r="E158" i="2"/>
  <c r="D158" i="2"/>
  <c r="G152" i="2"/>
  <c r="F152" i="2"/>
  <c r="E152" i="2"/>
  <c r="E146" i="2" s="1"/>
  <c r="D152" i="2"/>
  <c r="F128" i="2"/>
  <c r="E128" i="2"/>
  <c r="D128" i="2"/>
  <c r="G116" i="2"/>
  <c r="E116" i="2"/>
  <c r="G110" i="2"/>
  <c r="F110" i="2"/>
  <c r="F104" i="2" s="1"/>
  <c r="E110" i="2"/>
  <c r="E85" i="2"/>
  <c r="G73" i="2"/>
  <c r="E67" i="2"/>
  <c r="F55" i="2"/>
  <c r="E49" i="2"/>
  <c r="E55" i="2"/>
  <c r="C55" i="2" s="1"/>
  <c r="G61" i="2"/>
  <c r="E37" i="2"/>
  <c r="F12" i="2"/>
  <c r="D38" i="2"/>
  <c r="E38" i="2"/>
  <c r="F38" i="2"/>
  <c r="G38" i="2"/>
  <c r="G13" i="2" s="1"/>
  <c r="G7" i="2" s="1"/>
  <c r="D39" i="2"/>
  <c r="E39" i="2"/>
  <c r="E14" i="2" s="1"/>
  <c r="E8" i="2" s="1"/>
  <c r="F39" i="2"/>
  <c r="F14" i="2" s="1"/>
  <c r="F8" i="2" s="1"/>
  <c r="G39" i="2"/>
  <c r="G14" i="2" s="1"/>
  <c r="G8" i="2" s="1"/>
  <c r="D40" i="2"/>
  <c r="E40" i="2"/>
  <c r="E15" i="2" s="1"/>
  <c r="E9" i="2" s="1"/>
  <c r="F40" i="2"/>
  <c r="G40" i="2"/>
  <c r="G15" i="2" s="1"/>
  <c r="G9" i="2" s="1"/>
  <c r="D41" i="2"/>
  <c r="E41" i="2"/>
  <c r="E16" i="2" s="1"/>
  <c r="E10" i="2" s="1"/>
  <c r="F41" i="2"/>
  <c r="F16" i="2" s="1"/>
  <c r="F10" i="2" s="1"/>
  <c r="G41" i="2"/>
  <c r="G16" i="2" s="1"/>
  <c r="G10" i="2" s="1"/>
  <c r="D42" i="2"/>
  <c r="E42" i="2"/>
  <c r="F42" i="2"/>
  <c r="F17" i="2" s="1"/>
  <c r="F11" i="2" s="1"/>
  <c r="G42" i="2"/>
  <c r="G17" i="2" s="1"/>
  <c r="G11" i="2" s="1"/>
  <c r="C45" i="2"/>
  <c r="C44" i="2"/>
  <c r="C254" i="2" l="1"/>
  <c r="C248" i="2"/>
  <c r="C242" i="2"/>
  <c r="F146" i="2"/>
  <c r="F362" i="2"/>
  <c r="G104" i="2"/>
  <c r="C236" i="2"/>
  <c r="F212" i="2"/>
  <c r="C116" i="2"/>
  <c r="F15" i="2"/>
  <c r="F9" i="2" s="1"/>
  <c r="C40" i="2"/>
  <c r="C39" i="2"/>
  <c r="G12" i="2"/>
  <c r="F13" i="2"/>
  <c r="F7" i="2" s="1"/>
  <c r="C38" i="2"/>
  <c r="C79" i="2"/>
  <c r="E12" i="2"/>
  <c r="C446" i="2"/>
  <c r="E440" i="2"/>
  <c r="D17" i="2"/>
  <c r="D11" i="2" s="1"/>
  <c r="D16" i="2"/>
  <c r="D10" i="2" s="1"/>
  <c r="D15" i="2"/>
  <c r="D9" i="2" s="1"/>
  <c r="D13" i="2"/>
  <c r="D7" i="2" s="1"/>
  <c r="E104" i="2"/>
  <c r="G146" i="2"/>
  <c r="F344" i="2"/>
  <c r="G362" i="2"/>
  <c r="C386" i="2"/>
  <c r="C398" i="2"/>
  <c r="D392" i="2"/>
  <c r="C392" i="2" s="1"/>
  <c r="C404" i="2"/>
  <c r="C410" i="2"/>
  <c r="C416" i="2"/>
  <c r="C422" i="2"/>
  <c r="E428" i="2"/>
  <c r="C428" i="2" s="1"/>
  <c r="C434" i="2"/>
  <c r="C110" i="2"/>
  <c r="C152" i="2"/>
  <c r="D146" i="2"/>
  <c r="C158" i="2"/>
  <c r="C164" i="2"/>
  <c r="C170" i="2"/>
  <c r="C176" i="2"/>
  <c r="C182" i="2"/>
  <c r="C188" i="2"/>
  <c r="C194" i="2"/>
  <c r="C206" i="2"/>
  <c r="D200" i="2"/>
  <c r="C200" i="2" s="1"/>
  <c r="C218" i="2"/>
  <c r="C224" i="2"/>
  <c r="D212" i="2"/>
  <c r="C368" i="2"/>
  <c r="D362" i="2"/>
  <c r="C374" i="2"/>
  <c r="C380" i="2"/>
  <c r="C67" i="2"/>
  <c r="C128" i="2"/>
  <c r="E212" i="2"/>
  <c r="C230" i="2"/>
  <c r="C260" i="2"/>
  <c r="C266" i="2"/>
  <c r="C272" i="2"/>
  <c r="C284" i="2"/>
  <c r="D278" i="2"/>
  <c r="C278" i="2" s="1"/>
  <c r="C296" i="2"/>
  <c r="D290" i="2"/>
  <c r="C290" i="2" s="1"/>
  <c r="C302" i="2"/>
  <c r="C314" i="2"/>
  <c r="D308" i="2"/>
  <c r="C308" i="2" s="1"/>
  <c r="C326" i="2"/>
  <c r="D320" i="2"/>
  <c r="C320" i="2" s="1"/>
  <c r="C338" i="2"/>
  <c r="D332" i="2"/>
  <c r="C332" i="2" s="1"/>
  <c r="C350" i="2"/>
  <c r="D344" i="2"/>
  <c r="C356" i="2"/>
  <c r="E362" i="2"/>
  <c r="C452" i="2"/>
  <c r="D440" i="2"/>
  <c r="C458" i="2"/>
  <c r="C464" i="2"/>
  <c r="C470" i="2"/>
  <c r="C476" i="2"/>
  <c r="C488" i="2"/>
  <c r="D482" i="2"/>
  <c r="C482" i="2" s="1"/>
  <c r="C27" i="2"/>
  <c r="G440" i="2"/>
  <c r="G290" i="2"/>
  <c r="G212" i="2"/>
  <c r="C85" i="2"/>
  <c r="G18" i="2" l="1"/>
  <c r="G6" i="2" s="1"/>
  <c r="C146" i="2"/>
  <c r="F18" i="2"/>
  <c r="F6" i="2" s="1"/>
  <c r="C104" i="2"/>
  <c r="C37" i="2"/>
  <c r="D12" i="2"/>
  <c r="C212" i="2"/>
  <c r="C362" i="2"/>
  <c r="E6" i="2"/>
  <c r="C440" i="2"/>
  <c r="C344" i="2"/>
  <c r="C102" i="2"/>
  <c r="C100" i="2"/>
  <c r="C98" i="2"/>
  <c r="C97" i="2"/>
  <c r="C96" i="2"/>
  <c r="C94" i="2"/>
  <c r="C92" i="2"/>
  <c r="C91" i="2"/>
  <c r="C78" i="2"/>
  <c r="C77" i="2"/>
  <c r="C75" i="2"/>
  <c r="C74" i="2"/>
  <c r="C72" i="2"/>
  <c r="C71" i="2"/>
  <c r="C69" i="2"/>
  <c r="C90" i="2"/>
  <c r="C89" i="2"/>
  <c r="C88" i="2"/>
  <c r="C87" i="2"/>
  <c r="C83" i="2"/>
  <c r="C82" i="2"/>
  <c r="C66" i="2"/>
  <c r="C65" i="2"/>
  <c r="C63" i="2"/>
  <c r="C62" i="2"/>
  <c r="C60" i="2"/>
  <c r="C59" i="2"/>
  <c r="C58" i="2"/>
  <c r="C57" i="2"/>
  <c r="C54" i="2"/>
  <c r="C53" i="2"/>
  <c r="C51" i="2"/>
  <c r="C48" i="2"/>
  <c r="C42" i="2"/>
  <c r="C41" i="2"/>
  <c r="C23" i="2"/>
  <c r="C22" i="2"/>
  <c r="C21" i="2"/>
  <c r="C20" i="2"/>
  <c r="C19" i="2"/>
  <c r="C17" i="2"/>
  <c r="C16" i="2"/>
  <c r="C15" i="2"/>
  <c r="C14" i="2"/>
  <c r="C13" i="2"/>
  <c r="C11" i="2"/>
  <c r="C10" i="2"/>
  <c r="C9" i="2"/>
  <c r="C8" i="2"/>
  <c r="C7" i="2"/>
  <c r="C18" i="2" l="1"/>
  <c r="C12" i="2"/>
  <c r="D6" i="2"/>
  <c r="C6" i="2" s="1"/>
</calcChain>
</file>

<file path=xl/sharedStrings.xml><?xml version="1.0" encoding="utf-8"?>
<sst xmlns="http://schemas.openxmlformats.org/spreadsheetml/2006/main" count="495" uniqueCount="96">
  <si>
    <t>№ п/п</t>
  </si>
  <si>
    <t>Объем финансового обеспечения (тыс. рублей)</t>
  </si>
  <si>
    <t>Примечание</t>
  </si>
  <si>
    <t>всего</t>
  </si>
  <si>
    <t>7 </t>
  </si>
  <si>
    <t>Всего по муниципальной программе «Развитие и обеспечение эффективности деятельности администрации Березовского муниципального округа» в том числе:</t>
  </si>
  <si>
    <r>
      <t>местный бюджет</t>
    </r>
    <r>
      <rPr>
        <vertAlign val="superscript"/>
        <sz val="11"/>
        <color theme="1"/>
        <rFont val="Times New Roman"/>
        <family val="1"/>
        <charset val="204"/>
      </rPr>
      <t>2</t>
    </r>
  </si>
  <si>
    <t>безвозмездные поступления из областного бюджета</t>
  </si>
  <si>
    <t>иные безвозмездные поступления</t>
  </si>
  <si>
    <t>бюджетные кредиты</t>
  </si>
  <si>
    <t>внебюджетные источники</t>
  </si>
  <si>
    <t>В том числе на реализацию проектной части муниципальной программы:</t>
  </si>
  <si>
    <t>местный бюджет</t>
  </si>
  <si>
    <t>В том числе на реализацию процессной части муниципальной программы:</t>
  </si>
  <si>
    <t>Проектная часть муниципальной программы</t>
  </si>
  <si>
    <t>Процессная часть муниципальной программы</t>
  </si>
  <si>
    <t>Наименование мероприятия (результата), источник финансового обеспечения</t>
  </si>
  <si>
    <t>2. Объем финансового обеспечения муниципальной программы «Развитие и обеспечение эффективности деятельности администрации Березовского муниципального округа»</t>
  </si>
  <si>
    <t>Мероприятие 1. «Обеспечено развитие кадровой политики в системе муниципального управления и противодействие коррупции», всего, из них:</t>
  </si>
  <si>
    <t>Мероприятие 3. «Созданы условия работы института старших по улицам частного сектора Березовского муниципального округа», всего, из них:</t>
  </si>
  <si>
    <t>Мероприятие 2. «Предоставлены региональные социальные выплаты молодым семьям на улучшение жилищных условий», всего, из них:</t>
  </si>
  <si>
    <t>Комплекс процессных мероприятий 1.                      «Развитие местного самоуправления», всего, из них:</t>
  </si>
  <si>
    <t>Мероприятие 2. «Реализован комплекс официальных мероприятий», всего, из них:</t>
  </si>
  <si>
    <t>Мероприятие 1.«Обеспечено предоставление субвенций местным бюджетам на осуществление государственных полномочий по составлению, ежегодному изменению и дополнению списков и запасных списков кандидатов в присяжные заседатели федеральных судов общей юрисдикции», всего, из них:</t>
  </si>
  <si>
    <t>Мероприятие 1. «Обеспечена защита населения и территории от чрезвычайных ситуаций природного и техногенного характера», всего, из них:</t>
  </si>
  <si>
    <t>Мероприятие 2. «Осуществлены мероприятия в области гражданской обороны», всего, из них:</t>
  </si>
  <si>
    <t>Мероприятие 3. «Обеспечены первичные меры пожарной безопасности», всего, из них:</t>
  </si>
  <si>
    <t>Мероприятие 6. «Оказана поддержка гражданам и их объединениям, участвующим в охране общественного порядка», всего, из них:</t>
  </si>
  <si>
    <t>Мероприятие 8. «Обеспечено построение и развитие систем аппаратно-программного комплекса «Безопасный город», всего, из них:</t>
  </si>
  <si>
    <t>Мероприятие 1. «Оказано содействие развитию малого и среднего предпринимательства и самозанятых граждан», всего, из них:</t>
  </si>
  <si>
    <t>Комплекс процессных мероприятий 4.                      «Развитие малого и среднего предпринимательства и самозанятых граждан», всего, из них:</t>
  </si>
  <si>
    <t>Комплекс процессных мероприятий 5.                  «Социальная поддержка и социальное обслуживание населения Березовского муниципального округа», всего, из них:</t>
  </si>
  <si>
    <t>Мероприятие 1. «Предоставлены субвенции местным бюджетам на осуществление государственного полномочия Свердловской области по предоставлению отдельным категориям граждан компенсаций расходов на оплату жилого помещения и коммунальных услуг», всего, из них:</t>
  </si>
  <si>
    <t>Комплекс процессных мероприятий 6.                 «Повышение благоустройства жилищного фонда Березовского муниципального округа и создание благоприятной среды проживания граждан», всего, из них:</t>
  </si>
  <si>
    <t>Комплекс процессных мероприятий 7.                 «Реализация основных направлений государственной политики в строительном комплексе Березовского муниципального округа», всего, из них:</t>
  </si>
  <si>
    <t>Мероприятие 1. «Предоставлены социальные выплаты молодым семьям на приобретение (строительство) жилья на условиях софинансирования из федерального бюджета», всего, из них:</t>
  </si>
  <si>
    <t>Мероприятие 1. «Субвенции местным бюджетам на осуществление государственного полномочия Свердловской области по предоставлению гражданам, проживающим на территории Свердловской области, меры социальной поддержки по частичному освобождению от платы за коммунальные услуги», всего, из них:</t>
  </si>
  <si>
    <t>Мероприятие 1. «Исполнение обязательств по обслуживанию муниципального долга Березовского муниципального округа», всего, из них:</t>
  </si>
  <si>
    <t>Комплекс процессных мероприятий 9.                «Обеспечение деятельности по комплектованию, учету, хранению и использованию архивных документов, находящихся в государственной собственности Свердловской области», всего, из них:</t>
  </si>
  <si>
    <t>Комплекс процессных мероприятий 10.             «Организация транспортного обслуживания населения на территории Березовского муниципального округа», всего, из них:</t>
  </si>
  <si>
    <t>Мероприятие 1. «Обеспечено развитие транспортного обслуживания населения муниципального округа», всего, из них:</t>
  </si>
  <si>
    <t>Комплекс процессных мероприятий 11.                «Обеспечение эпизоотического и ветеринарно-санитарного благополучия Березовского муниципального округа», всего, из них:</t>
  </si>
  <si>
    <t>Мероприятие 2. «Осуществлено государственное полномочие Свердловской области по организации проведения на территории Свердловской области мероприятий по предупреждению и ликвидации болезней животных», всего, из них:</t>
  </si>
  <si>
    <t>Комплекс процессных мероприятий 12.                    «Развитие и обеспечение сохранности сети автомобильных дорог на территории Березовского муниципального округа», всего, из них:</t>
  </si>
  <si>
    <t>Мероприятие 2. «Реализовано обустройство автомобильных дорог вблизи образовательных организаций в соответствии с требованиями национальных стандартов», всего, из них:</t>
  </si>
  <si>
    <t>Мероприятие 3. «Реализовано содержание и обеспечение сохранности сети автомобильных дорог местного значения за счет муниципального дорожного фонда», всего, из них:</t>
  </si>
  <si>
    <t>Мероприятие 4. «Выполнен капитальный ремонт и ремонт автомобильных дорог общего пользования местного значения за счет муниципального дорожного фонда», всего, из них:</t>
  </si>
  <si>
    <t>Комплекс процессных мероприятий 13.                   «Развитие жилищного, коммунального хозяйства, благоустройство территории и повышение энергетической эффективности в Березовском муниципальном округе», всего, из них:</t>
  </si>
  <si>
    <t>Мероприятие 1. «Осуществлена газификация территории Березовского муниципального округа», всего, из них:</t>
  </si>
  <si>
    <t>Комплекс процессных мероприятий 14.                   «Развитие и модернизация коммунальной инфраструктуры в рамках концессионных соглашений», всего, из них:</t>
  </si>
  <si>
    <t>Комплекс процессных мероприятий 15.            «Обеспечение рационального, безопасного природопользования и обеспечение экологической безопасности территории», всего, из них:</t>
  </si>
  <si>
    <t>Мероприятие 2. «Осуществлены меры по экологической реабилитации, восстановлению и улучшению экологического состояния водных объектов», всего, из них:</t>
  </si>
  <si>
    <t>Комплекс процессных мероприятий 16.              «Организация работ по подготовке проектно-сметной документации, текущему и капитальному ремонту объектов муниципальной собственности», всего, из них:</t>
  </si>
  <si>
    <t>Мероприятие 1. «Организация работ по подготовке проектно-сметной документации, текущему и капитальному ремонту объектов муниципальной собственности», всего, из них:</t>
  </si>
  <si>
    <t>Мероприятие 1 «Обеспечена поддержка региональных проектов по развитию общественной территории муниципального образования, в том числе мероприятий по обустройству туристского центра города», всего, из них:</t>
  </si>
  <si>
    <t>Мероприятие 1 «Переселены граждане из аварийного жилищного фонда», всего, из них:</t>
  </si>
  <si>
    <t>Мероприятие 2 «Переселены граждане из жилых помещений, признанных непригодными для проживания», всего, из них:</t>
  </si>
  <si>
    <t>Муниципальный проект в рамках регионального проекта 1.
«Создание номерного фонда, инфраструктуры и новых точек притяжения», всего, из них:</t>
  </si>
  <si>
    <t>Муниципальный проект в рамках регионального проекта 2. «Жилье», всего, из них:</t>
  </si>
  <si>
    <t>Мероприятие 1 «Выполнены работы по строительству и реконструкции систем и (или) объектов коммунальной инфраструктуры», всего, из них:</t>
  </si>
  <si>
    <t>Мероприятие 1 «Реализованы мероприятия по модернизации коммунальной инфраструктуры на условиях софинансирования из федерального бюджета», всего, из них:</t>
  </si>
  <si>
    <t>Комплекс процессных мероприятий 8.                «Управление муниципальным долгом», всего, из них:</t>
  </si>
  <si>
    <t>Мероприятие 1 «Реализованы мероприятий по модернизации школьных систем образования на условиях софинансирования из федерального бюджета (с однолетним циклом выполнения работ)», всего, из них:</t>
  </si>
  <si>
    <t>Муниципальный проект в рамках регионального проекта 3.
«Модернизация коммунальной инфраструктуры», всего, из них:</t>
  </si>
  <si>
    <t>Муниципальный проект в рамках регионального проекта 4.
«Все лучшее детям», всего, из них:</t>
  </si>
  <si>
    <t>Муниципальный проект 1. «Развитие жилищно-коммунального хозяйства на территории Березовского муниципального округа», всего, из них:</t>
  </si>
  <si>
    <t>Муниципальный проект 2. «Капитальный ремонт объектов капитального строительства в сфере образования», всего, из них:</t>
  </si>
  <si>
    <t>Мероприятие 1 «Финансово обеспечены мероприятия по социально-экономическому развитию муниципальных образований в части мероприятий по капитальному ремонту объектов капитального строительства в сфере образования», всего, из них:</t>
  </si>
  <si>
    <t>Мероприятие 2. «Предоставлены субвенции местным бюджетам на осуществление государственного полномочия Российской Федерации по предоставлению отдельным категориям граждан мер социальной поддержки по оплате жилого помещения и коммунальных услуг», всего, из них:</t>
  </si>
  <si>
    <t>Мероприятие 3. «Предоставлены субвенции местным бюджетам на осуществление государственного полномочия Свердловской области по предоставлению отдельным категориям граждан компенсаций расходов в части оплаты взноса на капитальный ремонт общего имущества в многоквартирном доме на условиях софинансирования из федерального бюджета», всего, из них:</t>
  </si>
  <si>
    <t>Мероприятие 4. «Предоставлены субвенции местным бюджетам на осуществление государственного полномочия Свердловской области по предоставлению гражданам субсидий на оплату жилого помещения и коммунальных услуг», всего, из них:</t>
  </si>
  <si>
    <t>Мероприятие 5. «Предоставлены жилые помещения по договору социального найма нуждающимся малоимущим гражданам», всего, из них:</t>
  </si>
  <si>
    <t>Мероприятие 6. «Оказаны дополнительные меры социальной поддержки гражданам», всего, из них:</t>
  </si>
  <si>
    <t>Мероприятие 7. «Оказана финансовая поддержка социально ориентированным некоммерческим организациям», всего, из них:</t>
  </si>
  <si>
    <t>Мероприятие 8. «Оказана социальная поддержка лицам, заключившим контракт с Министерством обороны РФ, и членам их семей, а также содействие гражданам, убывающим на службу по контракту через военный комиссариат г. Березовского, включая оплату их проживания», всего, из них:</t>
  </si>
  <si>
    <t>Мероприятие 9. «Осуществлено пенсионное обеспечение муниципальных служащих», всего, из них:</t>
  </si>
  <si>
    <t>Мероприятие 10. «Обеспечены мероприятия по приспособлению жилых помещений и общего имущества в многоквартирных домах с учетом потребностей инвалидов», всего, из них:</t>
  </si>
  <si>
    <t>Мероприятие 1. «Субвенции местным бюджетам на осуществление государственных полномочий Свердловской области по хранению, комплектованию, учету и использованию архивных документов, относящихся к государственной собственности Свердловской области», всего, из них:</t>
  </si>
  <si>
    <t>Мероприятие 1. «Осуществлено государственное полномочие Свердловской области в сфере организации мероприятий при осуществлении деятельности по обращению с животными без владельцев», всего, из них:</t>
  </si>
  <si>
    <t>Мероприятие 1. «Реализовано строительство, реконструкция, капитальный ремонт, ремонт автомобильных дорог общего пользования местного значения», всего, из них:</t>
  </si>
  <si>
    <t>Мероприятие 2. «Обеспечена уплата взноса на капитальный ремонт в отношении помещений в многоквартирных домах, находящихся в муниципальной собственности», всего, из них:</t>
  </si>
  <si>
    <t>Мероприятие 3. «Обеспечено развитие и модернизация коммунальной инфраструктуры, теплоснабжения, водоснабжения и водоотведения», всего, из них:</t>
  </si>
  <si>
    <t>Мероприятие 7. «Обеспечено участие в профилактике терроризма и экстремизма, профилактика правонарушений», всего, из них:</t>
  </si>
  <si>
    <t>Мероприятие 3. «Выполнены водохозяйственные и водоохранные мероприятия», всего, из них:</t>
  </si>
  <si>
    <t>Мероприятие 4. «Обеспечено оснащение лесохозяйственных учреждений специализированной техникой для проведения комплекса мероприятий по охране, защите, воспроизводству лесов, лесоразведению», всего, из них:</t>
  </si>
  <si>
    <t>Мероприятие 5. «Обеспечено осуществление мероприятий по охране, защите лесов, воспроизводства городских лесов», всего, из них:</t>
  </si>
  <si>
    <t>Мероприятие 6. «Реализованы мероприятия по осуществлению экологического мониторинга и восстановлению эксплуатационных характеристик источников нецентрализованного водоснабжения», всего, из них:</t>
  </si>
  <si>
    <t>Мероприятие 5. «Обеспечена реализация мероприятий по благоустройству территории муниципального округа», всего, из них:</t>
  </si>
  <si>
    <t>Мероприятие 4. «Доведена до сведения жителей муниципального образования официальная информация о социально-экономическом и культурном развитии муниципального образования, о развитии инфраструктуры и иная официальная информация», всего, из них:</t>
  </si>
  <si>
    <t xml:space="preserve">Комплекс процессных мероприятий 2.                        «Обеспечение деятельности мировых судей», всего, из них:
</t>
  </si>
  <si>
    <t>Комплекс процессных мероприятий 3.                «Обеспечение общественной безопасности на территории Березовского муниципального округа», всего, из них:</t>
  </si>
  <si>
    <t>Мероприятие 4. «Осуществлены мероприятия по обеспечению безопасности людей на водных объектах, охране их жизни и здоровья», всего, из них:</t>
  </si>
  <si>
    <t>Мероприятие 5. «Сформирован муниципальный резерв материальных ресурсов для обеспечения работ по ликвидации чрезвычайных ситуаций муниципального характера и созданы запасы в целях гражданской обороны», всего, из них:</t>
  </si>
  <si>
    <t>Мероприятие 4. «Обеспечено содержание систем наружного освещения», всего, из них:</t>
  </si>
  <si>
    <t>Мероприятие 1. «Обеспечено развитие и модернизация объектов коммунальной инфраструктуры, находящихся в собственности Березовского муниципального округа, в соответствии с концессионными соглашениям», всего, из них:</t>
  </si>
  <si>
    <t>Мероприятие 1. «Реализованы мероприятия по ликвидации несанкционированных свалок и наиболее опасных объектов накопленного экологического вреда окружающей среде (кроме твердых коммунальных отходов», всего, из них: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</si>
</sst>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2"/>
      <color theme="1"/>
      <name val="Times New Roman"/>
      <family val="1"/>
      <charset val="204"/>
    </font>
    <font>
      <sz val="11"/>
      <color theme="1"/>
      <name val="Times New Roman"/>
      <family val="1"/>
      <charset val="204"/>
    </font>
    <font>
      <vertAlign val="superscript"/>
      <sz val="11"/>
      <color theme="1"/>
      <name val="Times New Roman"/>
      <family val="1"/>
      <charset val="204"/>
    </font>
    <font>
      <sz val="12"/>
      <color theme="1"/>
      <name val="Calibri"/>
      <family val="2"/>
      <scheme val="minor"/>
    </font>
    <font>
      <sz val="11"/>
      <color rgb="FFFF0000"/>
      <name val="Calibri"/>
      <family val="2"/>
      <scheme val="minor"/>
    </font>
  </fonts>
  <fills count="7">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theme="0" tint="-0.34998626667073579"/>
        <bgColor indexed="64"/>
      </patternFill>
    </fill>
    <fill>
      <patternFill patternType="solid">
        <fgColor rgb="FFCCFFCC"/>
        <bgColor indexed="64"/>
      </patternFill>
    </fill>
    <fill>
      <patternFill patternType="solid">
        <fgColor rgb="FFFF0000"/>
        <bgColor indexed="64"/>
      </patternFill>
    </fill>
  </fills>
  <borders count="1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rgb="FF000000"/>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44">
    <xf numFmtId="0" fontId="0" fillId="0" borderId="0" xfId="0"/>
    <xf numFmtId="0" fontId="0" fillId="0" borderId="0" xfId="0" applyAlignment="1">
      <alignment vertical="top"/>
    </xf>
    <xf numFmtId="0" fontId="2" fillId="0" borderId="5" xfId="0" applyFont="1" applyBorder="1" applyAlignment="1">
      <alignment vertical="top" wrapText="1"/>
    </xf>
    <xf numFmtId="0" fontId="2" fillId="2" borderId="5" xfId="0" applyFont="1" applyFill="1" applyBorder="1" applyAlignment="1">
      <alignment vertical="top" wrapText="1"/>
    </xf>
    <xf numFmtId="0" fontId="0" fillId="3" borderId="0" xfId="0" applyFill="1" applyAlignment="1">
      <alignment vertical="top"/>
    </xf>
    <xf numFmtId="0" fontId="4" fillId="3" borderId="0" xfId="0" applyFont="1" applyFill="1" applyAlignment="1">
      <alignment vertical="top"/>
    </xf>
    <xf numFmtId="0" fontId="0" fillId="4" borderId="0" xfId="0" applyFill="1" applyAlignment="1">
      <alignment vertical="top"/>
    </xf>
    <xf numFmtId="0" fontId="2" fillId="0" borderId="2" xfId="0" applyFont="1" applyBorder="1" applyAlignment="1">
      <alignment horizontal="center" vertical="top" wrapText="1"/>
    </xf>
    <xf numFmtId="0" fontId="2" fillId="0" borderId="5" xfId="0" applyFont="1" applyBorder="1" applyAlignment="1">
      <alignment horizontal="center" vertical="top" wrapText="1"/>
    </xf>
    <xf numFmtId="0" fontId="2" fillId="3" borderId="5" xfId="0" applyFont="1" applyFill="1" applyBorder="1" applyAlignment="1">
      <alignment horizontal="center" vertical="top" wrapText="1"/>
    </xf>
    <xf numFmtId="0" fontId="2" fillId="3" borderId="5" xfId="0" applyFont="1" applyFill="1" applyBorder="1" applyAlignment="1">
      <alignment vertical="top" wrapText="1"/>
    </xf>
    <xf numFmtId="0" fontId="2" fillId="3"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5" xfId="0" applyFont="1" applyFill="1" applyBorder="1" applyAlignment="1">
      <alignment horizontal="center" vertical="top" wrapText="1"/>
    </xf>
    <xf numFmtId="0" fontId="2" fillId="5" borderId="5" xfId="0" applyFont="1" applyFill="1" applyBorder="1" applyAlignment="1">
      <alignment vertical="top" wrapText="1"/>
    </xf>
    <xf numFmtId="0" fontId="0" fillId="0" borderId="0" xfId="0" applyFill="1" applyAlignment="1">
      <alignment vertical="top"/>
    </xf>
    <xf numFmtId="0" fontId="2" fillId="2" borderId="9" xfId="0" applyFont="1" applyFill="1" applyBorder="1" applyAlignment="1">
      <alignment vertical="top" wrapText="1"/>
    </xf>
    <xf numFmtId="0" fontId="2" fillId="0" borderId="0" xfId="0" applyFont="1" applyBorder="1" applyAlignment="1">
      <alignment horizontal="center" vertical="top" wrapText="1"/>
    </xf>
    <xf numFmtId="0" fontId="2" fillId="0" borderId="9" xfId="0" applyFont="1" applyBorder="1" applyAlignment="1">
      <alignment horizontal="center" vertical="top" wrapText="1"/>
    </xf>
    <xf numFmtId="0" fontId="2" fillId="0" borderId="2" xfId="0" applyFont="1" applyFill="1" applyBorder="1" applyAlignment="1">
      <alignment horizontal="center" vertical="top" wrapText="1"/>
    </xf>
    <xf numFmtId="4" fontId="0" fillId="0" borderId="0" xfId="0" applyNumberFormat="1" applyAlignment="1">
      <alignment vertical="top"/>
    </xf>
    <xf numFmtId="4" fontId="2" fillId="0" borderId="5" xfId="0" applyNumberFormat="1" applyFont="1" applyBorder="1" applyAlignment="1">
      <alignment horizontal="center" vertical="top" wrapText="1"/>
    </xf>
    <xf numFmtId="4" fontId="2" fillId="0" borderId="5" xfId="0" applyNumberFormat="1" applyFont="1" applyFill="1" applyBorder="1" applyAlignment="1">
      <alignment horizontal="center" vertical="top" wrapText="1"/>
    </xf>
    <xf numFmtId="4" fontId="2" fillId="3" borderId="5" xfId="0" applyNumberFormat="1" applyFont="1" applyFill="1" applyBorder="1" applyAlignment="1">
      <alignment horizontal="center" vertical="top" wrapText="1"/>
    </xf>
    <xf numFmtId="0" fontId="2" fillId="0" borderId="5" xfId="0" applyNumberFormat="1" applyFont="1" applyBorder="1" applyAlignment="1">
      <alignment horizontal="center" vertical="top" wrapText="1"/>
    </xf>
    <xf numFmtId="0" fontId="0" fillId="0" borderId="0" xfId="0" applyBorder="1" applyAlignment="1">
      <alignment vertical="top"/>
    </xf>
    <xf numFmtId="0" fontId="0" fillId="3" borderId="0" xfId="0" applyFill="1" applyBorder="1" applyAlignment="1">
      <alignment vertical="top"/>
    </xf>
    <xf numFmtId="0" fontId="2" fillId="0" borderId="5" xfId="0" applyFont="1" applyFill="1" applyBorder="1" applyAlignment="1">
      <alignment vertical="top" wrapText="1"/>
    </xf>
    <xf numFmtId="4" fontId="0" fillId="0" borderId="0" xfId="0" applyNumberFormat="1" applyFill="1" applyAlignment="1">
      <alignment vertical="top"/>
    </xf>
    <xf numFmtId="0" fontId="2" fillId="0" borderId="5" xfId="0" applyNumberFormat="1" applyFont="1" applyFill="1" applyBorder="1" applyAlignment="1">
      <alignment horizontal="center" vertical="top" wrapText="1"/>
    </xf>
    <xf numFmtId="0" fontId="2" fillId="5" borderId="9" xfId="0" applyFont="1" applyFill="1" applyBorder="1" applyAlignment="1">
      <alignment vertical="top" wrapText="1"/>
    </xf>
    <xf numFmtId="0" fontId="5" fillId="6" borderId="0" xfId="0" applyFont="1" applyFill="1" applyAlignment="1">
      <alignment vertical="top"/>
    </xf>
    <xf numFmtId="0" fontId="0" fillId="6" borderId="0" xfId="0" applyFill="1" applyAlignment="1">
      <alignment vertical="top"/>
    </xf>
    <xf numFmtId="0" fontId="2" fillId="0" borderId="8" xfId="0" applyFont="1" applyBorder="1" applyAlignment="1">
      <alignment horizontal="center" vertical="top" wrapText="1"/>
    </xf>
    <xf numFmtId="0" fontId="2" fillId="0" borderId="7" xfId="0" applyFont="1" applyBorder="1" applyAlignment="1">
      <alignment horizontal="center" vertical="top" wrapText="1"/>
    </xf>
    <xf numFmtId="0" fontId="2" fillId="0" borderId="3" xfId="0" applyFont="1" applyBorder="1" applyAlignment="1">
      <alignment horizontal="center" vertical="top" wrapText="1"/>
    </xf>
    <xf numFmtId="0" fontId="1" fillId="0" borderId="0" xfId="0" applyFont="1" applyAlignment="1">
      <alignment horizontal="center" vertical="top" wrapText="1"/>
    </xf>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4" fontId="2" fillId="0" borderId="8" xfId="0" applyNumberFormat="1" applyFont="1" applyBorder="1" applyAlignment="1">
      <alignment horizontal="center" vertical="top" wrapText="1"/>
    </xf>
    <xf numFmtId="4" fontId="2" fillId="0" borderId="7" xfId="0" applyNumberFormat="1" applyFont="1" applyBorder="1" applyAlignment="1">
      <alignment horizontal="center" vertical="top" wrapText="1"/>
    </xf>
    <xf numFmtId="4" fontId="2" fillId="0" borderId="6" xfId="0" applyNumberFormat="1" applyFont="1" applyBorder="1" applyAlignment="1">
      <alignment horizontal="center" vertical="top" wrapText="1"/>
    </xf>
    <xf numFmtId="0" fontId="2" fillId="0" borderId="4" xfId="0" applyFont="1" applyBorder="1" applyAlignment="1">
      <alignment horizontal="center" vertical="top" wrapText="1"/>
    </xf>
    <xf numFmtId="0" fontId="2" fillId="0" borderId="5" xfId="0" applyFont="1" applyBorder="1" applyAlignment="1">
      <alignment horizontal="center" vertical="top" wrapText="1"/>
    </xf>
  </cellXfs>
  <cellStyles count="1">
    <cellStyle name="Обычный" xfId="0" builtinId="0"/>
  </cellStyles>
  <dxfs count="0"/>
  <tableStyles count="0" defaultTableStyle="TableStyleMedium2" defaultPivotStyle="PivotStyleLight16"/>
  <colors>
    <mruColors>
      <color rgb="FFCCFFCC"/>
      <color rgb="FF009900"/>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6"/>
  <sheetViews>
    <sheetView tabSelected="1" workbookViewId="0">
      <pane ySplit="5" topLeftCell="A6" activePane="bottomLeft" state="frozen"/>
      <selection pane="bottomLeft" activeCell="D56" sqref="D56"/>
    </sheetView>
  </sheetViews>
  <sheetFormatPr defaultRowHeight="15" x14ac:dyDescent="0.25"/>
  <cols>
    <col min="1" max="1" width="9.140625" style="1"/>
    <col min="2" max="2" width="54.7109375" style="1" customWidth="1"/>
    <col min="3" max="3" width="14.140625" style="20" customWidth="1"/>
    <col min="4" max="7" width="14.140625" style="28" customWidth="1"/>
    <col min="8" max="8" width="15.5703125" style="1" customWidth="1"/>
    <col min="9" max="16384" width="9.140625" style="1"/>
  </cols>
  <sheetData>
    <row r="1" spans="1:8" ht="35.25" customHeight="1" x14ac:dyDescent="0.25">
      <c r="A1" s="36" t="s">
        <v>17</v>
      </c>
      <c r="B1" s="36"/>
      <c r="C1" s="36"/>
      <c r="D1" s="36"/>
      <c r="E1" s="36"/>
      <c r="F1" s="36"/>
      <c r="G1" s="36"/>
      <c r="H1" s="36"/>
    </row>
    <row r="2" spans="1:8" ht="15.75" thickBot="1" x14ac:dyDescent="0.3"/>
    <row r="3" spans="1:8" ht="15.75" thickBot="1" x14ac:dyDescent="0.3">
      <c r="A3" s="37" t="s">
        <v>0</v>
      </c>
      <c r="B3" s="37" t="s">
        <v>16</v>
      </c>
      <c r="C3" s="39" t="s">
        <v>1</v>
      </c>
      <c r="D3" s="40"/>
      <c r="E3" s="40"/>
      <c r="F3" s="40"/>
      <c r="G3" s="41"/>
      <c r="H3" s="42" t="s">
        <v>2</v>
      </c>
    </row>
    <row r="4" spans="1:8" ht="15.75" thickBot="1" x14ac:dyDescent="0.3">
      <c r="A4" s="38"/>
      <c r="B4" s="38"/>
      <c r="C4" s="24" t="s">
        <v>3</v>
      </c>
      <c r="D4" s="29">
        <v>2027</v>
      </c>
      <c r="E4" s="29">
        <v>2028</v>
      </c>
      <c r="F4" s="29">
        <v>2029</v>
      </c>
      <c r="G4" s="29">
        <v>2030</v>
      </c>
      <c r="H4" s="43"/>
    </row>
    <row r="5" spans="1:8" ht="15.75" thickBot="1" x14ac:dyDescent="0.3">
      <c r="A5" s="7">
        <v>1</v>
      </c>
      <c r="B5" s="8">
        <v>2</v>
      </c>
      <c r="C5" s="24">
        <v>3</v>
      </c>
      <c r="D5" s="29">
        <v>4</v>
      </c>
      <c r="E5" s="29">
        <v>5</v>
      </c>
      <c r="F5" s="29">
        <v>6</v>
      </c>
      <c r="G5" s="29" t="s">
        <v>4</v>
      </c>
      <c r="H5" s="8">
        <v>8</v>
      </c>
    </row>
    <row r="6" spans="1:8" ht="45" customHeight="1" thickBot="1" x14ac:dyDescent="0.3">
      <c r="A6" s="7">
        <v>2</v>
      </c>
      <c r="B6" s="27" t="s">
        <v>5</v>
      </c>
      <c r="C6" s="22">
        <f>SUM(D6:G6)</f>
        <v>3619944.1514090402</v>
      </c>
      <c r="D6" s="22">
        <f>D12+D18</f>
        <v>913673.86534000002</v>
      </c>
      <c r="E6" s="22">
        <f t="shared" ref="E6" si="0">E12+E18</f>
        <v>1183521.8549899999</v>
      </c>
      <c r="F6" s="22">
        <f>F12+F18</f>
        <v>746417.03066600021</v>
      </c>
      <c r="G6" s="22">
        <f>G12+G18</f>
        <v>776331.40041303996</v>
      </c>
      <c r="H6" s="13"/>
    </row>
    <row r="7" spans="1:8" ht="18.75" thickBot="1" x14ac:dyDescent="0.3">
      <c r="A7" s="7">
        <v>3</v>
      </c>
      <c r="B7" s="27" t="s">
        <v>6</v>
      </c>
      <c r="C7" s="22">
        <f t="shared" ref="C7:C23" si="1">SUM(D7:G7)</f>
        <v>1837835.1700414079</v>
      </c>
      <c r="D7" s="22">
        <f t="shared" ref="D7:G7" si="2">D13+D19</f>
        <v>310835.69706999999</v>
      </c>
      <c r="E7" s="22">
        <f t="shared" si="2"/>
        <v>675823.55498999998</v>
      </c>
      <c r="F7" s="22">
        <f t="shared" si="2"/>
        <v>417212.51326519996</v>
      </c>
      <c r="G7" s="22">
        <f t="shared" si="2"/>
        <v>433963.404716208</v>
      </c>
      <c r="H7" s="13"/>
    </row>
    <row r="8" spans="1:8" ht="15.75" thickBot="1" x14ac:dyDescent="0.3">
      <c r="A8" s="7">
        <v>4</v>
      </c>
      <c r="B8" s="27" t="s">
        <v>7</v>
      </c>
      <c r="C8" s="22">
        <f t="shared" si="1"/>
        <v>1435822.25352096</v>
      </c>
      <c r="D8" s="22">
        <f t="shared" ref="D8:G8" si="3">D14+D20</f>
        <v>451981.67060000001</v>
      </c>
      <c r="E8" s="22">
        <f t="shared" si="3"/>
        <v>453053.4</v>
      </c>
      <c r="F8" s="22">
        <f t="shared" si="3"/>
        <v>260192.10182399998</v>
      </c>
      <c r="G8" s="22">
        <f t="shared" si="3"/>
        <v>270595.08109696</v>
      </c>
      <c r="H8" s="13"/>
    </row>
    <row r="9" spans="1:8" ht="15.75" thickBot="1" x14ac:dyDescent="0.3">
      <c r="A9" s="7">
        <v>5</v>
      </c>
      <c r="B9" s="27" t="s">
        <v>8</v>
      </c>
      <c r="C9" s="22">
        <f t="shared" si="1"/>
        <v>346286.727846672</v>
      </c>
      <c r="D9" s="22">
        <f t="shared" ref="D9:G9" si="4">D15+D21</f>
        <v>150856.49766999998</v>
      </c>
      <c r="E9" s="22">
        <f t="shared" si="4"/>
        <v>54644.9</v>
      </c>
      <c r="F9" s="22">
        <f t="shared" si="4"/>
        <v>69012.415576800006</v>
      </c>
      <c r="G9" s="22">
        <f t="shared" si="4"/>
        <v>71772.914599872005</v>
      </c>
      <c r="H9" s="13"/>
    </row>
    <row r="10" spans="1:8" ht="15.75" thickBot="1" x14ac:dyDescent="0.3">
      <c r="A10" s="7">
        <v>6</v>
      </c>
      <c r="B10" s="27" t="s">
        <v>9</v>
      </c>
      <c r="C10" s="22">
        <f t="shared" si="1"/>
        <v>0</v>
      </c>
      <c r="D10" s="22">
        <f t="shared" ref="D10:G10" si="5">D16+D22</f>
        <v>0</v>
      </c>
      <c r="E10" s="22">
        <f t="shared" si="5"/>
        <v>0</v>
      </c>
      <c r="F10" s="22">
        <f t="shared" si="5"/>
        <v>0</v>
      </c>
      <c r="G10" s="22">
        <f t="shared" si="5"/>
        <v>0</v>
      </c>
      <c r="H10" s="13"/>
    </row>
    <row r="11" spans="1:8" ht="15.75" thickBot="1" x14ac:dyDescent="0.3">
      <c r="A11" s="7">
        <v>7</v>
      </c>
      <c r="B11" s="27" t="s">
        <v>10</v>
      </c>
      <c r="C11" s="22">
        <f t="shared" si="1"/>
        <v>0</v>
      </c>
      <c r="D11" s="22">
        <f t="shared" ref="D11:G11" si="6">D17+D23</f>
        <v>0</v>
      </c>
      <c r="E11" s="22">
        <f t="shared" si="6"/>
        <v>0</v>
      </c>
      <c r="F11" s="22">
        <f t="shared" si="6"/>
        <v>0</v>
      </c>
      <c r="G11" s="22">
        <f t="shared" si="6"/>
        <v>0</v>
      </c>
      <c r="H11" s="13"/>
    </row>
    <row r="12" spans="1:8" ht="30.75" thickBot="1" x14ac:dyDescent="0.3">
      <c r="A12" s="7">
        <v>8</v>
      </c>
      <c r="B12" s="27" t="s">
        <v>11</v>
      </c>
      <c r="C12" s="22">
        <f>SUM(D12:G12)</f>
        <v>1383057.9681450399</v>
      </c>
      <c r="D12" s="22">
        <f>D25+D37+D55+D67+D79+D91</f>
        <v>478768.49533999996</v>
      </c>
      <c r="E12" s="22">
        <f t="shared" ref="E12:G12" si="7">E25+E37+E55+E67+E79+E91</f>
        <v>804796.39498999994</v>
      </c>
      <c r="F12" s="22">
        <f t="shared" si="7"/>
        <v>48771.116576</v>
      </c>
      <c r="G12" s="22">
        <f t="shared" si="7"/>
        <v>50721.96123904</v>
      </c>
      <c r="H12" s="13"/>
    </row>
    <row r="13" spans="1:8" ht="15.75" thickBot="1" x14ac:dyDescent="0.3">
      <c r="A13" s="7">
        <v>9</v>
      </c>
      <c r="B13" s="27" t="s">
        <v>12</v>
      </c>
      <c r="C13" s="22">
        <f t="shared" si="1"/>
        <v>773496.86677740805</v>
      </c>
      <c r="D13" s="22">
        <f t="shared" ref="D13:G13" si="8">D26+D38+D56+D68+D80+D92</f>
        <v>153696.22706999999</v>
      </c>
      <c r="E13" s="22">
        <f t="shared" si="8"/>
        <v>583742.29498999997</v>
      </c>
      <c r="F13" s="22">
        <f t="shared" si="8"/>
        <v>17675.659175199999</v>
      </c>
      <c r="G13" s="22">
        <f t="shared" si="8"/>
        <v>18382.685542208001</v>
      </c>
      <c r="H13" s="13"/>
    </row>
    <row r="14" spans="1:8" ht="15.75" thickBot="1" x14ac:dyDescent="0.3">
      <c r="A14" s="7">
        <v>10</v>
      </c>
      <c r="B14" s="27" t="s">
        <v>7</v>
      </c>
      <c r="C14" s="22">
        <f t="shared" si="1"/>
        <v>488365.78352096007</v>
      </c>
      <c r="D14" s="22">
        <f t="shared" ref="D14:G14" si="9">D27+D39+D57+D69+D81+D93</f>
        <v>228727.67060000001</v>
      </c>
      <c r="E14" s="22">
        <f t="shared" si="9"/>
        <v>221054.1</v>
      </c>
      <c r="F14" s="22">
        <f t="shared" si="9"/>
        <v>18913.731823999999</v>
      </c>
      <c r="G14" s="22">
        <f t="shared" si="9"/>
        <v>19670.28109696</v>
      </c>
      <c r="H14" s="13"/>
    </row>
    <row r="15" spans="1:8" ht="15.75" thickBot="1" x14ac:dyDescent="0.3">
      <c r="A15" s="7">
        <v>11</v>
      </c>
      <c r="B15" s="27" t="s">
        <v>8</v>
      </c>
      <c r="C15" s="22">
        <f>SUM(D15:G15)</f>
        <v>121195.317846672</v>
      </c>
      <c r="D15" s="22">
        <f t="shared" ref="D15:G15" si="10">D28+D40+D58+D70+D82+D94</f>
        <v>96344.597669999988</v>
      </c>
      <c r="E15" s="22">
        <f t="shared" si="10"/>
        <v>0</v>
      </c>
      <c r="F15" s="22">
        <f t="shared" si="10"/>
        <v>12181.7255768</v>
      </c>
      <c r="G15" s="22">
        <f t="shared" si="10"/>
        <v>12668.994599872</v>
      </c>
      <c r="H15" s="13"/>
    </row>
    <row r="16" spans="1:8" ht="15.75" thickBot="1" x14ac:dyDescent="0.3">
      <c r="A16" s="7">
        <v>12</v>
      </c>
      <c r="B16" s="27" t="s">
        <v>9</v>
      </c>
      <c r="C16" s="22">
        <f t="shared" si="1"/>
        <v>0</v>
      </c>
      <c r="D16" s="22">
        <f t="shared" ref="D16:G16" si="11">D29+D41+D59+D71+D83+D95</f>
        <v>0</v>
      </c>
      <c r="E16" s="22">
        <f t="shared" si="11"/>
        <v>0</v>
      </c>
      <c r="F16" s="22">
        <f t="shared" si="11"/>
        <v>0</v>
      </c>
      <c r="G16" s="22">
        <f t="shared" si="11"/>
        <v>0</v>
      </c>
      <c r="H16" s="13"/>
    </row>
    <row r="17" spans="1:8" ht="15.75" thickBot="1" x14ac:dyDescent="0.3">
      <c r="A17" s="7">
        <v>13</v>
      </c>
      <c r="B17" s="27" t="s">
        <v>10</v>
      </c>
      <c r="C17" s="22">
        <f t="shared" si="1"/>
        <v>0</v>
      </c>
      <c r="D17" s="22">
        <f t="shared" ref="D17:G17" si="12">D30+D42+D60+D72+D84+D96</f>
        <v>0</v>
      </c>
      <c r="E17" s="22">
        <f t="shared" si="12"/>
        <v>0</v>
      </c>
      <c r="F17" s="22">
        <f t="shared" si="12"/>
        <v>0</v>
      </c>
      <c r="G17" s="22">
        <f t="shared" si="12"/>
        <v>0</v>
      </c>
      <c r="H17" s="13"/>
    </row>
    <row r="18" spans="1:8" ht="30.75" thickBot="1" x14ac:dyDescent="0.3">
      <c r="A18" s="7">
        <v>14</v>
      </c>
      <c r="B18" s="27" t="s">
        <v>13</v>
      </c>
      <c r="C18" s="22">
        <f>SUM(D18:G18)</f>
        <v>2236886.1832640003</v>
      </c>
      <c r="D18" s="22">
        <f>D104+D134+D146+D200+D212+D278+D290+D308+D320+D332+D344+D362+D392+D428+D440+D482</f>
        <v>434905.37</v>
      </c>
      <c r="E18" s="22">
        <f t="shared" ref="E18:G18" si="13">E104+E134+E146+E200+E212+E278+E290+E308+E320+E332+E344+E362+E392+E428+E440+E482</f>
        <v>378725.45999999996</v>
      </c>
      <c r="F18" s="22">
        <f t="shared" si="13"/>
        <v>697645.91409000021</v>
      </c>
      <c r="G18" s="22">
        <f t="shared" si="13"/>
        <v>725609.43917399994</v>
      </c>
      <c r="H18" s="13"/>
    </row>
    <row r="19" spans="1:8" ht="15.75" thickBot="1" x14ac:dyDescent="0.3">
      <c r="A19" s="7">
        <v>15</v>
      </c>
      <c r="B19" s="27" t="s">
        <v>12</v>
      </c>
      <c r="C19" s="22">
        <f t="shared" si="1"/>
        <v>1064338.303264</v>
      </c>
      <c r="D19" s="22">
        <f t="shared" ref="D19:G19" si="14">D105+D135+D147+D201+D213+D279+D291+D309+D321+D333+D345+D363+D393+D429+D441+D483</f>
        <v>157139.47</v>
      </c>
      <c r="E19" s="22">
        <f t="shared" si="14"/>
        <v>92081.26</v>
      </c>
      <c r="F19" s="22">
        <f>F105+F135+F147+F201+F213+F279+F291+F309+F321+F333+F345+F363+F393+F429+F441+F483</f>
        <v>399536.85408999998</v>
      </c>
      <c r="G19" s="22">
        <f t="shared" si="14"/>
        <v>415580.71917399997</v>
      </c>
      <c r="H19" s="13"/>
    </row>
    <row r="20" spans="1:8" ht="15.75" thickBot="1" x14ac:dyDescent="0.3">
      <c r="A20" s="7">
        <v>16</v>
      </c>
      <c r="B20" s="27" t="s">
        <v>7</v>
      </c>
      <c r="C20" s="22">
        <f t="shared" si="1"/>
        <v>947456.47</v>
      </c>
      <c r="D20" s="22">
        <f t="shared" ref="D20:G20" si="15">D106+D136+D148+D202+D214+D280+D292+D310+D322+D334+D346+D364+D394+D430+D442+D484</f>
        <v>223254</v>
      </c>
      <c r="E20" s="22">
        <f t="shared" si="15"/>
        <v>231999.30000000002</v>
      </c>
      <c r="F20" s="22">
        <f t="shared" si="15"/>
        <v>241278.37</v>
      </c>
      <c r="G20" s="22">
        <f t="shared" si="15"/>
        <v>250924.79999999999</v>
      </c>
      <c r="H20" s="13"/>
    </row>
    <row r="21" spans="1:8" ht="15.75" thickBot="1" x14ac:dyDescent="0.3">
      <c r="A21" s="7">
        <v>17</v>
      </c>
      <c r="B21" s="27" t="s">
        <v>8</v>
      </c>
      <c r="C21" s="22">
        <f t="shared" si="1"/>
        <v>225091.41</v>
      </c>
      <c r="D21" s="22">
        <f t="shared" ref="D21:G21" si="16">D107+D137+D149+D203+D215+D281+D293+D311+D323+D335+D347+D365+D395+D431+D443+D485</f>
        <v>54511.899999999994</v>
      </c>
      <c r="E21" s="22">
        <f t="shared" si="16"/>
        <v>54644.9</v>
      </c>
      <c r="F21" s="22">
        <f t="shared" si="16"/>
        <v>56830.69</v>
      </c>
      <c r="G21" s="22">
        <f t="shared" si="16"/>
        <v>59103.920000000006</v>
      </c>
      <c r="H21" s="13"/>
    </row>
    <row r="22" spans="1:8" ht="15.75" thickBot="1" x14ac:dyDescent="0.3">
      <c r="A22" s="7">
        <v>18</v>
      </c>
      <c r="B22" s="27" t="s">
        <v>9</v>
      </c>
      <c r="C22" s="22">
        <f t="shared" si="1"/>
        <v>0</v>
      </c>
      <c r="D22" s="22">
        <f t="shared" ref="D22:G22" si="17">D108+D138+D150+D204+D216+D282+D294+D312+D324+D336+D348+D366+D396+D432+D444+D486</f>
        <v>0</v>
      </c>
      <c r="E22" s="22">
        <f t="shared" si="17"/>
        <v>0</v>
      </c>
      <c r="F22" s="22">
        <f t="shared" si="17"/>
        <v>0</v>
      </c>
      <c r="G22" s="22">
        <f t="shared" si="17"/>
        <v>0</v>
      </c>
      <c r="H22" s="13"/>
    </row>
    <row r="23" spans="1:8" ht="15.75" thickBot="1" x14ac:dyDescent="0.3">
      <c r="A23" s="7">
        <v>19</v>
      </c>
      <c r="B23" s="27" t="s">
        <v>10</v>
      </c>
      <c r="C23" s="22">
        <f t="shared" si="1"/>
        <v>0</v>
      </c>
      <c r="D23" s="22">
        <f t="shared" ref="D23:G23" si="18">D109+D139+D151+D205+D217+D283+D295+D313+D325+D337+D349+D367+D397+D433+D445+D487</f>
        <v>0</v>
      </c>
      <c r="E23" s="22">
        <f t="shared" si="18"/>
        <v>0</v>
      </c>
      <c r="F23" s="22">
        <f t="shared" si="18"/>
        <v>0</v>
      </c>
      <c r="G23" s="22">
        <f t="shared" si="18"/>
        <v>0</v>
      </c>
      <c r="H23" s="13"/>
    </row>
    <row r="24" spans="1:8" ht="15.75" thickBot="1" x14ac:dyDescent="0.3">
      <c r="A24" s="7">
        <v>20</v>
      </c>
      <c r="B24" s="33" t="s">
        <v>14</v>
      </c>
      <c r="C24" s="34"/>
      <c r="D24" s="34"/>
      <c r="E24" s="34"/>
      <c r="F24" s="34"/>
      <c r="G24" s="34"/>
      <c r="H24" s="35"/>
    </row>
    <row r="25" spans="1:8" ht="48.75" customHeight="1" thickBot="1" x14ac:dyDescent="0.3">
      <c r="A25" s="19">
        <v>21</v>
      </c>
      <c r="B25" s="14" t="s">
        <v>57</v>
      </c>
      <c r="C25" s="21">
        <f>SUM(D25:G25)</f>
        <v>0</v>
      </c>
      <c r="D25" s="22">
        <f>D31</f>
        <v>0</v>
      </c>
      <c r="E25" s="22">
        <f>E31</f>
        <v>0</v>
      </c>
      <c r="F25" s="22">
        <f>F31</f>
        <v>0</v>
      </c>
      <c r="G25" s="22">
        <f t="shared" ref="E25:G25" si="19">G31</f>
        <v>0</v>
      </c>
      <c r="H25" s="8"/>
    </row>
    <row r="26" spans="1:8" ht="15.75" thickBot="1" x14ac:dyDescent="0.3">
      <c r="A26" s="7">
        <v>22</v>
      </c>
      <c r="B26" s="2" t="s">
        <v>12</v>
      </c>
      <c r="C26" s="21">
        <f t="shared" ref="C25:C32" si="20">SUM(D26:G26)</f>
        <v>0</v>
      </c>
      <c r="D26" s="22">
        <f t="shared" ref="D26:G26" si="21">D32</f>
        <v>0</v>
      </c>
      <c r="E26" s="22">
        <f t="shared" si="21"/>
        <v>0</v>
      </c>
      <c r="F26" s="22">
        <f t="shared" si="21"/>
        <v>0</v>
      </c>
      <c r="G26" s="22">
        <f t="shared" si="21"/>
        <v>0</v>
      </c>
      <c r="H26" s="8"/>
    </row>
    <row r="27" spans="1:8" ht="15.75" thickBot="1" x14ac:dyDescent="0.3">
      <c r="A27" s="7">
        <v>23</v>
      </c>
      <c r="B27" s="2" t="s">
        <v>7</v>
      </c>
      <c r="C27" s="21">
        <f t="shared" si="20"/>
        <v>0</v>
      </c>
      <c r="D27" s="22">
        <f t="shared" ref="D27:G27" si="22">D33</f>
        <v>0</v>
      </c>
      <c r="E27" s="22">
        <f t="shared" si="22"/>
        <v>0</v>
      </c>
      <c r="F27" s="22">
        <f t="shared" si="22"/>
        <v>0</v>
      </c>
      <c r="G27" s="22">
        <f t="shared" si="22"/>
        <v>0</v>
      </c>
      <c r="H27" s="8"/>
    </row>
    <row r="28" spans="1:8" ht="15.75" thickBot="1" x14ac:dyDescent="0.3">
      <c r="A28" s="7">
        <v>24</v>
      </c>
      <c r="B28" s="2" t="s">
        <v>8</v>
      </c>
      <c r="C28" s="21">
        <f t="shared" si="20"/>
        <v>0</v>
      </c>
      <c r="D28" s="22">
        <f t="shared" ref="D28:G28" si="23">D34</f>
        <v>0</v>
      </c>
      <c r="E28" s="22">
        <f t="shared" si="23"/>
        <v>0</v>
      </c>
      <c r="F28" s="22">
        <f t="shared" si="23"/>
        <v>0</v>
      </c>
      <c r="G28" s="22">
        <f t="shared" si="23"/>
        <v>0</v>
      </c>
      <c r="H28" s="8"/>
    </row>
    <row r="29" spans="1:8" ht="15.75" thickBot="1" x14ac:dyDescent="0.3">
      <c r="A29" s="7">
        <v>25</v>
      </c>
      <c r="B29" s="2" t="s">
        <v>9</v>
      </c>
      <c r="C29" s="21">
        <f t="shared" si="20"/>
        <v>0</v>
      </c>
      <c r="D29" s="22">
        <f t="shared" ref="D29:G29" si="24">D35</f>
        <v>0</v>
      </c>
      <c r="E29" s="22">
        <f t="shared" si="24"/>
        <v>0</v>
      </c>
      <c r="F29" s="22">
        <f t="shared" si="24"/>
        <v>0</v>
      </c>
      <c r="G29" s="22">
        <f t="shared" si="24"/>
        <v>0</v>
      </c>
      <c r="H29" s="8"/>
    </row>
    <row r="30" spans="1:8" ht="15.75" thickBot="1" x14ac:dyDescent="0.3">
      <c r="A30" s="7">
        <v>26</v>
      </c>
      <c r="B30" s="2" t="s">
        <v>10</v>
      </c>
      <c r="C30" s="21">
        <f t="shared" si="20"/>
        <v>0</v>
      </c>
      <c r="D30" s="22">
        <f t="shared" ref="D30:G30" si="25">D36</f>
        <v>0</v>
      </c>
      <c r="E30" s="22">
        <f t="shared" si="25"/>
        <v>0</v>
      </c>
      <c r="F30" s="22">
        <f t="shared" si="25"/>
        <v>0</v>
      </c>
      <c r="G30" s="22">
        <f t="shared" si="25"/>
        <v>0</v>
      </c>
      <c r="H30" s="8"/>
    </row>
    <row r="31" spans="1:8" ht="60.75" thickBot="1" x14ac:dyDescent="0.3">
      <c r="A31" s="7">
        <v>27</v>
      </c>
      <c r="B31" s="3" t="s">
        <v>54</v>
      </c>
      <c r="C31" s="21">
        <f t="shared" si="20"/>
        <v>0</v>
      </c>
      <c r="D31" s="22">
        <f>SUM(D32:D36)</f>
        <v>0</v>
      </c>
      <c r="E31" s="22">
        <f t="shared" ref="E31:G31" si="26">SUM(E32:E36)</f>
        <v>0</v>
      </c>
      <c r="F31" s="22">
        <f>SUM(F32:F36)</f>
        <v>0</v>
      </c>
      <c r="G31" s="22">
        <f t="shared" si="26"/>
        <v>0</v>
      </c>
      <c r="H31" s="8"/>
    </row>
    <row r="32" spans="1:8" ht="15.75" thickBot="1" x14ac:dyDescent="0.3">
      <c r="A32" s="7">
        <v>28</v>
      </c>
      <c r="B32" s="2" t="s">
        <v>12</v>
      </c>
      <c r="C32" s="21">
        <f t="shared" si="20"/>
        <v>0</v>
      </c>
      <c r="D32" s="22">
        <v>0</v>
      </c>
      <c r="E32" s="22">
        <v>0</v>
      </c>
      <c r="F32" s="22">
        <v>0</v>
      </c>
      <c r="G32" s="22">
        <v>0</v>
      </c>
      <c r="H32" s="8"/>
    </row>
    <row r="33" spans="1:8" ht="15.75" thickBot="1" x14ac:dyDescent="0.3">
      <c r="A33" s="7">
        <v>29</v>
      </c>
      <c r="B33" s="2" t="s">
        <v>7</v>
      </c>
      <c r="C33" s="21">
        <f t="shared" ref="C33:C36" si="27">SUM(D33:G33)</f>
        <v>0</v>
      </c>
      <c r="D33" s="22">
        <v>0</v>
      </c>
      <c r="E33" s="22">
        <v>0</v>
      </c>
      <c r="F33" s="22">
        <v>0</v>
      </c>
      <c r="G33" s="22">
        <v>0</v>
      </c>
      <c r="H33" s="8"/>
    </row>
    <row r="34" spans="1:8" ht="15.75" thickBot="1" x14ac:dyDescent="0.3">
      <c r="A34" s="7">
        <v>30</v>
      </c>
      <c r="B34" s="2" t="s">
        <v>8</v>
      </c>
      <c r="C34" s="21">
        <f t="shared" si="27"/>
        <v>0</v>
      </c>
      <c r="D34" s="22">
        <v>0</v>
      </c>
      <c r="E34" s="22">
        <v>0</v>
      </c>
      <c r="F34" s="22">
        <v>0</v>
      </c>
      <c r="G34" s="22">
        <v>0</v>
      </c>
      <c r="H34" s="8"/>
    </row>
    <row r="35" spans="1:8" ht="15.75" thickBot="1" x14ac:dyDescent="0.3">
      <c r="A35" s="7">
        <v>31</v>
      </c>
      <c r="B35" s="2" t="s">
        <v>9</v>
      </c>
      <c r="C35" s="21">
        <f>SUM(D35:G35)</f>
        <v>0</v>
      </c>
      <c r="D35" s="22">
        <v>0</v>
      </c>
      <c r="E35" s="22">
        <v>0</v>
      </c>
      <c r="F35" s="22">
        <v>0</v>
      </c>
      <c r="G35" s="22">
        <v>0</v>
      </c>
      <c r="H35" s="8"/>
    </row>
    <row r="36" spans="1:8" ht="15.75" thickBot="1" x14ac:dyDescent="0.3">
      <c r="A36" s="7">
        <v>32</v>
      </c>
      <c r="B36" s="2" t="s">
        <v>10</v>
      </c>
      <c r="C36" s="21">
        <f t="shared" si="27"/>
        <v>0</v>
      </c>
      <c r="D36" s="22">
        <v>0</v>
      </c>
      <c r="E36" s="22">
        <v>0</v>
      </c>
      <c r="F36" s="22">
        <v>0</v>
      </c>
      <c r="G36" s="22">
        <v>0</v>
      </c>
      <c r="H36" s="8"/>
    </row>
    <row r="37" spans="1:8" ht="30.75" thickBot="1" x14ac:dyDescent="0.3">
      <c r="A37" s="19">
        <v>33</v>
      </c>
      <c r="B37" s="14" t="s">
        <v>58</v>
      </c>
      <c r="C37" s="21">
        <f>SUM(D37:G37)</f>
        <v>172699.59899504</v>
      </c>
      <c r="D37" s="22">
        <f>D43+D49</f>
        <v>57135.42117999999</v>
      </c>
      <c r="E37" s="22">
        <f>E43+E49</f>
        <v>16071.1</v>
      </c>
      <c r="F37" s="22">
        <f>F43+F49</f>
        <v>48771.116576</v>
      </c>
      <c r="G37" s="22">
        <f>G43+G49</f>
        <v>50721.96123904</v>
      </c>
      <c r="H37" s="8"/>
    </row>
    <row r="38" spans="1:8" ht="15.75" thickBot="1" x14ac:dyDescent="0.3">
      <c r="A38" s="7">
        <v>34</v>
      </c>
      <c r="B38" s="2" t="s">
        <v>12</v>
      </c>
      <c r="C38" s="21">
        <f>SUM(D38:G38)</f>
        <v>79365.387627407996</v>
      </c>
      <c r="D38" s="22">
        <f>D44+D50</f>
        <v>27235.942909999998</v>
      </c>
      <c r="E38" s="22">
        <f t="shared" ref="E38:G38" si="28">E44+E50</f>
        <v>16071.1</v>
      </c>
      <c r="F38" s="22">
        <f t="shared" si="28"/>
        <v>17675.659175199999</v>
      </c>
      <c r="G38" s="22">
        <f t="shared" si="28"/>
        <v>18382.685542208001</v>
      </c>
      <c r="H38" s="8"/>
    </row>
    <row r="39" spans="1:8" ht="15.75" thickBot="1" x14ac:dyDescent="0.3">
      <c r="A39" s="7">
        <v>35</v>
      </c>
      <c r="B39" s="2" t="s">
        <v>7</v>
      </c>
      <c r="C39" s="21">
        <f>SUM(D39:G39)</f>
        <v>56770.293520959996</v>
      </c>
      <c r="D39" s="22">
        <f t="shared" ref="D39:G39" si="29">D45+D51</f>
        <v>18186.280599999998</v>
      </c>
      <c r="E39" s="22">
        <f t="shared" si="29"/>
        <v>0</v>
      </c>
      <c r="F39" s="22">
        <f t="shared" si="29"/>
        <v>18913.731823999999</v>
      </c>
      <c r="G39" s="22">
        <f t="shared" si="29"/>
        <v>19670.28109696</v>
      </c>
      <c r="H39" s="8"/>
    </row>
    <row r="40" spans="1:8" ht="15.75" thickBot="1" x14ac:dyDescent="0.3">
      <c r="A40" s="7">
        <v>36</v>
      </c>
      <c r="B40" s="2" t="s">
        <v>8</v>
      </c>
      <c r="C40" s="21">
        <f>SUM(D40:G40)</f>
        <v>36563.917846671997</v>
      </c>
      <c r="D40" s="22">
        <f t="shared" ref="D40:G40" si="30">D46+D52</f>
        <v>11713.19767</v>
      </c>
      <c r="E40" s="22">
        <f t="shared" si="30"/>
        <v>0</v>
      </c>
      <c r="F40" s="22">
        <f t="shared" si="30"/>
        <v>12181.7255768</v>
      </c>
      <c r="G40" s="22">
        <f t="shared" si="30"/>
        <v>12668.994599872</v>
      </c>
      <c r="H40" s="8"/>
    </row>
    <row r="41" spans="1:8" ht="15.75" thickBot="1" x14ac:dyDescent="0.3">
      <c r="A41" s="7">
        <v>37</v>
      </c>
      <c r="B41" s="2" t="s">
        <v>9</v>
      </c>
      <c r="C41" s="21">
        <f t="shared" ref="C41:C66" si="31">SUM(D41:G41)</f>
        <v>0</v>
      </c>
      <c r="D41" s="22">
        <f t="shared" ref="D41:G41" si="32">D47+D53</f>
        <v>0</v>
      </c>
      <c r="E41" s="22">
        <f t="shared" si="32"/>
        <v>0</v>
      </c>
      <c r="F41" s="22">
        <f t="shared" si="32"/>
        <v>0</v>
      </c>
      <c r="G41" s="22">
        <f t="shared" si="32"/>
        <v>0</v>
      </c>
      <c r="H41" s="8"/>
    </row>
    <row r="42" spans="1:8" ht="15.75" thickBot="1" x14ac:dyDescent="0.3">
      <c r="A42" s="7">
        <v>38</v>
      </c>
      <c r="B42" s="2" t="s">
        <v>10</v>
      </c>
      <c r="C42" s="21">
        <f t="shared" si="31"/>
        <v>0</v>
      </c>
      <c r="D42" s="22">
        <f t="shared" ref="D42:G42" si="33">D48+D54</f>
        <v>0</v>
      </c>
      <c r="E42" s="22">
        <f t="shared" si="33"/>
        <v>0</v>
      </c>
      <c r="F42" s="22">
        <f t="shared" si="33"/>
        <v>0</v>
      </c>
      <c r="G42" s="22">
        <f t="shared" si="33"/>
        <v>0</v>
      </c>
      <c r="H42" s="8"/>
    </row>
    <row r="43" spans="1:8" ht="30.75" thickBot="1" x14ac:dyDescent="0.3">
      <c r="A43" s="7">
        <v>39</v>
      </c>
      <c r="B43" s="3" t="s">
        <v>55</v>
      </c>
      <c r="C43" s="21">
        <f>SUM(D43:G43)</f>
        <v>96220.83645504</v>
      </c>
      <c r="D43" s="22">
        <f>SUM(D44:D48)</f>
        <v>30824.204399999995</v>
      </c>
      <c r="E43" s="22">
        <f>SUM(E44:E48)</f>
        <v>0</v>
      </c>
      <c r="F43" s="22">
        <f>SUM(F44:F48)</f>
        <v>32057.172575999997</v>
      </c>
      <c r="G43" s="22">
        <f>SUM(G44:G48)</f>
        <v>33339.459479040001</v>
      </c>
      <c r="H43" s="8"/>
    </row>
    <row r="44" spans="1:8" ht="15.75" thickBot="1" x14ac:dyDescent="0.3">
      <c r="A44" s="7">
        <v>40</v>
      </c>
      <c r="B44" s="2" t="s">
        <v>12</v>
      </c>
      <c r="C44" s="21">
        <f>SUM(D44:G44)</f>
        <v>2886.6250874080001</v>
      </c>
      <c r="D44" s="22">
        <v>924.72613000000001</v>
      </c>
      <c r="E44" s="22">
        <v>0</v>
      </c>
      <c r="F44" s="22">
        <f>D44*1.04</f>
        <v>961.71517520000009</v>
      </c>
      <c r="G44" s="22">
        <f>F44*1.04</f>
        <v>1000.1837822080001</v>
      </c>
      <c r="H44" s="8"/>
    </row>
    <row r="45" spans="1:8" ht="15.75" thickBot="1" x14ac:dyDescent="0.3">
      <c r="A45" s="7">
        <v>41</v>
      </c>
      <c r="B45" s="2" t="s">
        <v>7</v>
      </c>
      <c r="C45" s="21">
        <f>SUM(D45:G45)</f>
        <v>56770.293520959996</v>
      </c>
      <c r="D45" s="22">
        <v>18186.280599999998</v>
      </c>
      <c r="E45" s="22">
        <v>0</v>
      </c>
      <c r="F45" s="22">
        <f t="shared" ref="F45:F48" si="34">D45*1.04</f>
        <v>18913.731823999999</v>
      </c>
      <c r="G45" s="22">
        <f t="shared" ref="G45:G48" si="35">F45*1.04</f>
        <v>19670.28109696</v>
      </c>
      <c r="H45" s="8"/>
    </row>
    <row r="46" spans="1:8" ht="15.75" thickBot="1" x14ac:dyDescent="0.3">
      <c r="A46" s="7">
        <v>42</v>
      </c>
      <c r="B46" s="2" t="s">
        <v>8</v>
      </c>
      <c r="C46" s="21">
        <f>SUM(D46:G46)</f>
        <v>36563.917846671997</v>
      </c>
      <c r="D46" s="22">
        <v>11713.19767</v>
      </c>
      <c r="E46" s="22">
        <v>0</v>
      </c>
      <c r="F46" s="22">
        <f t="shared" si="34"/>
        <v>12181.7255768</v>
      </c>
      <c r="G46" s="22">
        <f t="shared" si="35"/>
        <v>12668.994599872</v>
      </c>
      <c r="H46" s="8"/>
    </row>
    <row r="47" spans="1:8" ht="15.75" thickBot="1" x14ac:dyDescent="0.3">
      <c r="A47" s="7">
        <v>43</v>
      </c>
      <c r="B47" s="2" t="s">
        <v>9</v>
      </c>
      <c r="C47" s="21">
        <f>SUM(D47:G47)</f>
        <v>0</v>
      </c>
      <c r="D47" s="22">
        <v>0</v>
      </c>
      <c r="E47" s="22">
        <v>0</v>
      </c>
      <c r="F47" s="22">
        <f t="shared" si="34"/>
        <v>0</v>
      </c>
      <c r="G47" s="22">
        <f t="shared" si="35"/>
        <v>0</v>
      </c>
      <c r="H47" s="8"/>
    </row>
    <row r="48" spans="1:8" ht="15.75" thickBot="1" x14ac:dyDescent="0.3">
      <c r="A48" s="7">
        <v>44</v>
      </c>
      <c r="B48" s="2" t="s">
        <v>10</v>
      </c>
      <c r="C48" s="21">
        <f t="shared" si="31"/>
        <v>0</v>
      </c>
      <c r="D48" s="22">
        <v>0</v>
      </c>
      <c r="E48" s="22">
        <v>0</v>
      </c>
      <c r="F48" s="22">
        <f t="shared" si="34"/>
        <v>0</v>
      </c>
      <c r="G48" s="22">
        <f t="shared" si="35"/>
        <v>0</v>
      </c>
      <c r="H48" s="8"/>
    </row>
    <row r="49" spans="1:8" ht="45.75" thickBot="1" x14ac:dyDescent="0.3">
      <c r="A49" s="7">
        <v>45</v>
      </c>
      <c r="B49" s="3" t="s">
        <v>56</v>
      </c>
      <c r="C49" s="21">
        <f>SUM(D49:G49)</f>
        <v>76478.762539999996</v>
      </c>
      <c r="D49" s="22">
        <f>SUM(D50:D54)</f>
        <v>26311.216779999999</v>
      </c>
      <c r="E49" s="22">
        <f>SUM(E50:E54)</f>
        <v>16071.1</v>
      </c>
      <c r="F49" s="22">
        <f>SUM(F50:F54)</f>
        <v>16713.944</v>
      </c>
      <c r="G49" s="22">
        <f>SUM(G50:G54)</f>
        <v>17382.501759999999</v>
      </c>
      <c r="H49" s="8"/>
    </row>
    <row r="50" spans="1:8" ht="15.75" thickBot="1" x14ac:dyDescent="0.3">
      <c r="A50" s="7">
        <v>46</v>
      </c>
      <c r="B50" s="2" t="s">
        <v>12</v>
      </c>
      <c r="C50" s="21">
        <f>SUM(D50:G50)</f>
        <v>76478.762539999996</v>
      </c>
      <c r="D50" s="22">
        <v>26311.216779999999</v>
      </c>
      <c r="E50" s="22">
        <v>16071.1</v>
      </c>
      <c r="F50" s="22">
        <f>E50*1.04</f>
        <v>16713.944</v>
      </c>
      <c r="G50" s="22">
        <f>F50*1.04</f>
        <v>17382.501759999999</v>
      </c>
      <c r="H50" s="8"/>
    </row>
    <row r="51" spans="1:8" ht="15.75" thickBot="1" x14ac:dyDescent="0.3">
      <c r="A51" s="7">
        <v>47</v>
      </c>
      <c r="B51" s="2" t="s">
        <v>7</v>
      </c>
      <c r="C51" s="21">
        <f t="shared" si="31"/>
        <v>0</v>
      </c>
      <c r="D51" s="22">
        <v>0</v>
      </c>
      <c r="E51" s="22">
        <v>0</v>
      </c>
      <c r="F51" s="22">
        <f t="shared" ref="F51:G54" si="36">E51*1.04</f>
        <v>0</v>
      </c>
      <c r="G51" s="22">
        <f t="shared" si="36"/>
        <v>0</v>
      </c>
      <c r="H51" s="8"/>
    </row>
    <row r="52" spans="1:8" ht="15.75" thickBot="1" x14ac:dyDescent="0.3">
      <c r="A52" s="7">
        <v>48</v>
      </c>
      <c r="B52" s="2" t="s">
        <v>8</v>
      </c>
      <c r="C52" s="21">
        <f>SUM(D52:G52)</f>
        <v>0</v>
      </c>
      <c r="D52" s="22">
        <v>0</v>
      </c>
      <c r="E52" s="22">
        <v>0</v>
      </c>
      <c r="F52" s="22">
        <f t="shared" si="36"/>
        <v>0</v>
      </c>
      <c r="G52" s="22">
        <f t="shared" si="36"/>
        <v>0</v>
      </c>
      <c r="H52" s="8"/>
    </row>
    <row r="53" spans="1:8" ht="15.75" thickBot="1" x14ac:dyDescent="0.3">
      <c r="A53" s="7">
        <v>49</v>
      </c>
      <c r="B53" s="2" t="s">
        <v>9</v>
      </c>
      <c r="C53" s="21">
        <f t="shared" si="31"/>
        <v>0</v>
      </c>
      <c r="D53" s="22">
        <v>0</v>
      </c>
      <c r="E53" s="22">
        <v>0</v>
      </c>
      <c r="F53" s="22">
        <f t="shared" si="36"/>
        <v>0</v>
      </c>
      <c r="G53" s="22">
        <f t="shared" si="36"/>
        <v>0</v>
      </c>
      <c r="H53" s="8"/>
    </row>
    <row r="54" spans="1:8" ht="15.75" thickBot="1" x14ac:dyDescent="0.3">
      <c r="A54" s="7">
        <v>50</v>
      </c>
      <c r="B54" s="2" t="s">
        <v>10</v>
      </c>
      <c r="C54" s="21">
        <f t="shared" si="31"/>
        <v>0</v>
      </c>
      <c r="D54" s="22">
        <v>0</v>
      </c>
      <c r="E54" s="22">
        <v>0</v>
      </c>
      <c r="F54" s="22">
        <f t="shared" si="36"/>
        <v>0</v>
      </c>
      <c r="G54" s="22">
        <f t="shared" si="36"/>
        <v>0</v>
      </c>
      <c r="H54" s="8"/>
    </row>
    <row r="55" spans="1:8" ht="45.75" customHeight="1" thickBot="1" x14ac:dyDescent="0.3">
      <c r="A55" s="19">
        <v>63</v>
      </c>
      <c r="B55" s="14" t="s">
        <v>63</v>
      </c>
      <c r="C55" s="21">
        <f>SUM(D55:G55)</f>
        <v>90984.97</v>
      </c>
      <c r="D55" s="22">
        <f>D61</f>
        <v>90984.97</v>
      </c>
      <c r="E55" s="22">
        <f t="shared" ref="E55:G55" si="37">E61</f>
        <v>0</v>
      </c>
      <c r="F55" s="22">
        <f t="shared" si="37"/>
        <v>0</v>
      </c>
      <c r="G55" s="22">
        <f t="shared" si="37"/>
        <v>0</v>
      </c>
      <c r="H55" s="9"/>
    </row>
    <row r="56" spans="1:8" ht="15.75" thickBot="1" x14ac:dyDescent="0.3">
      <c r="A56" s="7">
        <v>64</v>
      </c>
      <c r="B56" s="2" t="s">
        <v>12</v>
      </c>
      <c r="C56" s="21">
        <f>SUM(D56:G56)</f>
        <v>90984.97</v>
      </c>
      <c r="D56" s="22">
        <f t="shared" ref="D56:G56" si="38">D62</f>
        <v>90984.97</v>
      </c>
      <c r="E56" s="22">
        <f t="shared" si="38"/>
        <v>0</v>
      </c>
      <c r="F56" s="22">
        <f t="shared" si="38"/>
        <v>0</v>
      </c>
      <c r="G56" s="22">
        <f t="shared" si="38"/>
        <v>0</v>
      </c>
      <c r="H56" s="8"/>
    </row>
    <row r="57" spans="1:8" ht="15.75" thickBot="1" x14ac:dyDescent="0.3">
      <c r="A57" s="7">
        <v>65</v>
      </c>
      <c r="B57" s="2" t="s">
        <v>7</v>
      </c>
      <c r="C57" s="21">
        <f t="shared" si="31"/>
        <v>0</v>
      </c>
      <c r="D57" s="22">
        <f t="shared" ref="D57:G57" si="39">D63</f>
        <v>0</v>
      </c>
      <c r="E57" s="22">
        <f t="shared" si="39"/>
        <v>0</v>
      </c>
      <c r="F57" s="22">
        <f t="shared" si="39"/>
        <v>0</v>
      </c>
      <c r="G57" s="22">
        <f t="shared" si="39"/>
        <v>0</v>
      </c>
      <c r="H57" s="8"/>
    </row>
    <row r="58" spans="1:8" ht="15.75" thickBot="1" x14ac:dyDescent="0.3">
      <c r="A58" s="7">
        <v>66</v>
      </c>
      <c r="B58" s="2" t="s">
        <v>8</v>
      </c>
      <c r="C58" s="21">
        <f t="shared" si="31"/>
        <v>0</v>
      </c>
      <c r="D58" s="22">
        <f t="shared" ref="D58:G58" si="40">D64</f>
        <v>0</v>
      </c>
      <c r="E58" s="22">
        <f t="shared" si="40"/>
        <v>0</v>
      </c>
      <c r="F58" s="22">
        <f t="shared" si="40"/>
        <v>0</v>
      </c>
      <c r="G58" s="22">
        <f t="shared" si="40"/>
        <v>0</v>
      </c>
      <c r="H58" s="8"/>
    </row>
    <row r="59" spans="1:8" ht="20.25" customHeight="1" thickBot="1" x14ac:dyDescent="0.3">
      <c r="A59" s="7">
        <v>67</v>
      </c>
      <c r="B59" s="2" t="s">
        <v>9</v>
      </c>
      <c r="C59" s="21">
        <f t="shared" si="31"/>
        <v>0</v>
      </c>
      <c r="D59" s="22">
        <f t="shared" ref="D59:G59" si="41">D65</f>
        <v>0</v>
      </c>
      <c r="E59" s="22">
        <f t="shared" si="41"/>
        <v>0</v>
      </c>
      <c r="F59" s="22">
        <f t="shared" si="41"/>
        <v>0</v>
      </c>
      <c r="G59" s="22">
        <f t="shared" si="41"/>
        <v>0</v>
      </c>
      <c r="H59" s="8"/>
    </row>
    <row r="60" spans="1:8" ht="15.75" thickBot="1" x14ac:dyDescent="0.3">
      <c r="A60" s="7">
        <v>68</v>
      </c>
      <c r="B60" s="2" t="s">
        <v>10</v>
      </c>
      <c r="C60" s="21">
        <f t="shared" si="31"/>
        <v>0</v>
      </c>
      <c r="D60" s="22">
        <f t="shared" ref="D60:G60" si="42">D66</f>
        <v>0</v>
      </c>
      <c r="E60" s="22">
        <f t="shared" si="42"/>
        <v>0</v>
      </c>
      <c r="F60" s="22">
        <f t="shared" si="42"/>
        <v>0</v>
      </c>
      <c r="G60" s="22">
        <f t="shared" si="42"/>
        <v>0</v>
      </c>
      <c r="H60" s="8"/>
    </row>
    <row r="61" spans="1:8" ht="60.75" thickBot="1" x14ac:dyDescent="0.3">
      <c r="A61" s="7">
        <v>69</v>
      </c>
      <c r="B61" s="3" t="s">
        <v>60</v>
      </c>
      <c r="C61" s="21">
        <f>SUM(D61:G61)</f>
        <v>90984.97</v>
      </c>
      <c r="D61" s="22">
        <f>SUM(D62:D66)</f>
        <v>90984.97</v>
      </c>
      <c r="E61" s="22">
        <f>SUM(E62:E66)</f>
        <v>0</v>
      </c>
      <c r="F61" s="22">
        <f>SUM(F62:F66)</f>
        <v>0</v>
      </c>
      <c r="G61" s="22">
        <f t="shared" ref="G61" si="43">SUM(G62:G66)</f>
        <v>0</v>
      </c>
      <c r="H61" s="8"/>
    </row>
    <row r="62" spans="1:8" ht="15.75" thickBot="1" x14ac:dyDescent="0.3">
      <c r="A62" s="7">
        <v>70</v>
      </c>
      <c r="B62" s="2" t="s">
        <v>12</v>
      </c>
      <c r="C62" s="21">
        <f t="shared" si="31"/>
        <v>90984.97</v>
      </c>
      <c r="D62" s="22">
        <v>90984.97</v>
      </c>
      <c r="E62" s="22">
        <v>0</v>
      </c>
      <c r="F62" s="22">
        <v>0</v>
      </c>
      <c r="G62" s="22">
        <v>0</v>
      </c>
      <c r="H62" s="8"/>
    </row>
    <row r="63" spans="1:8" ht="15.75" thickBot="1" x14ac:dyDescent="0.3">
      <c r="A63" s="7">
        <v>71</v>
      </c>
      <c r="B63" s="2" t="s">
        <v>7</v>
      </c>
      <c r="C63" s="21">
        <f t="shared" si="31"/>
        <v>0</v>
      </c>
      <c r="D63" s="22">
        <v>0</v>
      </c>
      <c r="E63" s="22">
        <v>0</v>
      </c>
      <c r="F63" s="22">
        <v>0</v>
      </c>
      <c r="G63" s="22">
        <v>0</v>
      </c>
      <c r="H63" s="8"/>
    </row>
    <row r="64" spans="1:8" ht="15.75" thickBot="1" x14ac:dyDescent="0.3">
      <c r="A64" s="7">
        <v>72</v>
      </c>
      <c r="B64" s="2" t="s">
        <v>8</v>
      </c>
      <c r="C64" s="21">
        <f>SUM(D64:G64)</f>
        <v>0</v>
      </c>
      <c r="D64" s="22">
        <v>0</v>
      </c>
      <c r="E64" s="22">
        <v>0</v>
      </c>
      <c r="F64" s="22">
        <v>0</v>
      </c>
      <c r="G64" s="22"/>
      <c r="H64" s="8"/>
    </row>
    <row r="65" spans="1:8" ht="15.75" thickBot="1" x14ac:dyDescent="0.3">
      <c r="A65" s="7">
        <v>73</v>
      </c>
      <c r="B65" s="2" t="s">
        <v>9</v>
      </c>
      <c r="C65" s="21">
        <f t="shared" si="31"/>
        <v>0</v>
      </c>
      <c r="D65" s="22">
        <v>0</v>
      </c>
      <c r="E65" s="22">
        <v>0</v>
      </c>
      <c r="F65" s="22">
        <v>0</v>
      </c>
      <c r="G65" s="22">
        <v>0</v>
      </c>
      <c r="H65" s="8"/>
    </row>
    <row r="66" spans="1:8" ht="15.75" thickBot="1" x14ac:dyDescent="0.3">
      <c r="A66" s="7">
        <v>74</v>
      </c>
      <c r="B66" s="2" t="s">
        <v>10</v>
      </c>
      <c r="C66" s="21">
        <f t="shared" si="31"/>
        <v>0</v>
      </c>
      <c r="D66" s="22">
        <v>0</v>
      </c>
      <c r="E66" s="22">
        <v>0</v>
      </c>
      <c r="F66" s="22">
        <v>0</v>
      </c>
      <c r="G66" s="22">
        <v>0</v>
      </c>
      <c r="H66" s="8"/>
    </row>
    <row r="67" spans="1:8" ht="35.25" customHeight="1" thickBot="1" x14ac:dyDescent="0.3">
      <c r="A67" s="19">
        <v>75</v>
      </c>
      <c r="B67" s="14" t="s">
        <v>64</v>
      </c>
      <c r="C67" s="21">
        <f>SUM(D67:G67)</f>
        <v>140141.41415999999</v>
      </c>
      <c r="D67" s="22">
        <f>D73</f>
        <v>140141.41415999999</v>
      </c>
      <c r="E67" s="22">
        <f t="shared" ref="E67:G67" si="44">E73</f>
        <v>0</v>
      </c>
      <c r="F67" s="22">
        <f>F73</f>
        <v>0</v>
      </c>
      <c r="G67" s="22">
        <f t="shared" si="44"/>
        <v>0</v>
      </c>
      <c r="H67" s="9"/>
    </row>
    <row r="68" spans="1:8" ht="18" customHeight="1" thickBot="1" x14ac:dyDescent="0.3">
      <c r="A68" s="7">
        <v>76</v>
      </c>
      <c r="B68" s="10" t="s">
        <v>12</v>
      </c>
      <c r="C68" s="23">
        <f>SUM(D68:G68)</f>
        <v>1401.41416</v>
      </c>
      <c r="D68" s="22">
        <f>D74</f>
        <v>1401.41416</v>
      </c>
      <c r="E68" s="22">
        <f t="shared" ref="E68:G68" si="45">E74</f>
        <v>0</v>
      </c>
      <c r="F68" s="22">
        <f t="shared" si="45"/>
        <v>0</v>
      </c>
      <c r="G68" s="22">
        <f t="shared" si="45"/>
        <v>0</v>
      </c>
      <c r="H68" s="8"/>
    </row>
    <row r="69" spans="1:8" ht="15.75" thickBot="1" x14ac:dyDescent="0.3">
      <c r="A69" s="7">
        <v>77</v>
      </c>
      <c r="B69" s="10" t="s">
        <v>7</v>
      </c>
      <c r="C69" s="23">
        <f t="shared" ref="C69:C78" si="46">SUM(D69:G69)</f>
        <v>54108.6</v>
      </c>
      <c r="D69" s="22">
        <f t="shared" ref="D69:G69" si="47">D75</f>
        <v>54108.6</v>
      </c>
      <c r="E69" s="22">
        <f t="shared" si="47"/>
        <v>0</v>
      </c>
      <c r="F69" s="22">
        <f t="shared" si="47"/>
        <v>0</v>
      </c>
      <c r="G69" s="22">
        <f t="shared" si="47"/>
        <v>0</v>
      </c>
      <c r="H69" s="8"/>
    </row>
    <row r="70" spans="1:8" ht="15.75" thickBot="1" x14ac:dyDescent="0.3">
      <c r="A70" s="7">
        <v>78</v>
      </c>
      <c r="B70" s="10" t="s">
        <v>8</v>
      </c>
      <c r="C70" s="23">
        <f>SUM(D70:G70)</f>
        <v>84631.4</v>
      </c>
      <c r="D70" s="22">
        <f t="shared" ref="D70:G70" si="48">D76</f>
        <v>84631.4</v>
      </c>
      <c r="E70" s="22">
        <f t="shared" si="48"/>
        <v>0</v>
      </c>
      <c r="F70" s="22">
        <f t="shared" si="48"/>
        <v>0</v>
      </c>
      <c r="G70" s="22">
        <f t="shared" si="48"/>
        <v>0</v>
      </c>
      <c r="H70" s="8"/>
    </row>
    <row r="71" spans="1:8" ht="15.75" thickBot="1" x14ac:dyDescent="0.3">
      <c r="A71" s="7">
        <v>79</v>
      </c>
      <c r="B71" s="2" t="s">
        <v>9</v>
      </c>
      <c r="C71" s="21">
        <f t="shared" si="46"/>
        <v>0</v>
      </c>
      <c r="D71" s="22">
        <f t="shared" ref="D71:G71" si="49">D77</f>
        <v>0</v>
      </c>
      <c r="E71" s="22">
        <f t="shared" si="49"/>
        <v>0</v>
      </c>
      <c r="F71" s="22">
        <f t="shared" si="49"/>
        <v>0</v>
      </c>
      <c r="G71" s="22">
        <f t="shared" si="49"/>
        <v>0</v>
      </c>
      <c r="H71" s="8"/>
    </row>
    <row r="72" spans="1:8" ht="15.75" thickBot="1" x14ac:dyDescent="0.3">
      <c r="A72" s="7">
        <v>80</v>
      </c>
      <c r="B72" s="2" t="s">
        <v>10</v>
      </c>
      <c r="C72" s="21">
        <f t="shared" si="46"/>
        <v>0</v>
      </c>
      <c r="D72" s="22">
        <f t="shared" ref="D72:G72" si="50">D78</f>
        <v>0</v>
      </c>
      <c r="E72" s="22">
        <f t="shared" si="50"/>
        <v>0</v>
      </c>
      <c r="F72" s="22">
        <f t="shared" si="50"/>
        <v>0</v>
      </c>
      <c r="G72" s="22">
        <f t="shared" si="50"/>
        <v>0</v>
      </c>
      <c r="H72" s="8"/>
    </row>
    <row r="73" spans="1:8" ht="60.75" thickBot="1" x14ac:dyDescent="0.3">
      <c r="A73" s="7">
        <v>81</v>
      </c>
      <c r="B73" s="3" t="s">
        <v>62</v>
      </c>
      <c r="C73" s="21">
        <f>SUM(D73:G73)</f>
        <v>140141.41415999999</v>
      </c>
      <c r="D73" s="22">
        <f>SUM(D74:D78)</f>
        <v>140141.41415999999</v>
      </c>
      <c r="E73" s="22">
        <f>SUM(E74:E78)</f>
        <v>0</v>
      </c>
      <c r="F73" s="22">
        <f>SUM(F74:F78)</f>
        <v>0</v>
      </c>
      <c r="G73" s="22">
        <f t="shared" ref="G73" si="51">SUM(G74:G78)</f>
        <v>0</v>
      </c>
      <c r="H73" s="8"/>
    </row>
    <row r="74" spans="1:8" ht="15.75" thickBot="1" x14ac:dyDescent="0.3">
      <c r="A74" s="11">
        <v>82</v>
      </c>
      <c r="B74" s="10" t="s">
        <v>12</v>
      </c>
      <c r="C74" s="23">
        <f t="shared" si="46"/>
        <v>1401.41416</v>
      </c>
      <c r="D74" s="22">
        <v>1401.41416</v>
      </c>
      <c r="E74" s="22">
        <v>0</v>
      </c>
      <c r="F74" s="22">
        <v>0</v>
      </c>
      <c r="G74" s="22">
        <v>0</v>
      </c>
      <c r="H74" s="8"/>
    </row>
    <row r="75" spans="1:8" ht="15.75" thickBot="1" x14ac:dyDescent="0.3">
      <c r="A75" s="11">
        <v>83</v>
      </c>
      <c r="B75" s="10" t="s">
        <v>7</v>
      </c>
      <c r="C75" s="23">
        <f t="shared" si="46"/>
        <v>54108.6</v>
      </c>
      <c r="D75" s="22">
        <v>54108.6</v>
      </c>
      <c r="E75" s="22">
        <v>0</v>
      </c>
      <c r="F75" s="22">
        <v>0</v>
      </c>
      <c r="G75" s="22">
        <v>0</v>
      </c>
      <c r="H75" s="8"/>
    </row>
    <row r="76" spans="1:8" ht="15.75" thickBot="1" x14ac:dyDescent="0.3">
      <c r="A76" s="11">
        <v>84</v>
      </c>
      <c r="B76" s="10" t="s">
        <v>8</v>
      </c>
      <c r="C76" s="23">
        <f>SUM(D76:G76)</f>
        <v>84631.4</v>
      </c>
      <c r="D76" s="22">
        <v>84631.4</v>
      </c>
      <c r="E76" s="22">
        <v>0</v>
      </c>
      <c r="F76" s="22">
        <v>0</v>
      </c>
      <c r="G76" s="22">
        <v>0</v>
      </c>
      <c r="H76" s="8"/>
    </row>
    <row r="77" spans="1:8" ht="15.75" thickBot="1" x14ac:dyDescent="0.3">
      <c r="A77" s="7">
        <v>85</v>
      </c>
      <c r="B77" s="2" t="s">
        <v>9</v>
      </c>
      <c r="C77" s="21">
        <f t="shared" si="46"/>
        <v>0</v>
      </c>
      <c r="D77" s="22">
        <v>0</v>
      </c>
      <c r="E77" s="22">
        <v>0</v>
      </c>
      <c r="F77" s="22">
        <v>0</v>
      </c>
      <c r="G77" s="22">
        <v>0</v>
      </c>
      <c r="H77" s="8"/>
    </row>
    <row r="78" spans="1:8" ht="15.75" thickBot="1" x14ac:dyDescent="0.3">
      <c r="A78" s="7">
        <v>86</v>
      </c>
      <c r="B78" s="2" t="s">
        <v>10</v>
      </c>
      <c r="C78" s="21">
        <f t="shared" si="46"/>
        <v>0</v>
      </c>
      <c r="D78" s="22">
        <v>0</v>
      </c>
      <c r="E78" s="22">
        <v>0</v>
      </c>
      <c r="F78" s="22">
        <v>0</v>
      </c>
      <c r="G78" s="22">
        <v>0</v>
      </c>
      <c r="H78" s="8"/>
    </row>
    <row r="79" spans="1:8" ht="45.75" thickBot="1" x14ac:dyDescent="0.3">
      <c r="A79" s="19">
        <v>51</v>
      </c>
      <c r="B79" s="14" t="s">
        <v>65</v>
      </c>
      <c r="C79" s="21">
        <f>SUM(D79:G79)</f>
        <v>902304.99499000004</v>
      </c>
      <c r="D79" s="22">
        <f>D85</f>
        <v>113579.70000000001</v>
      </c>
      <c r="E79" s="22">
        <f>E85</f>
        <v>788725.29498999997</v>
      </c>
      <c r="F79" s="22">
        <f>F85</f>
        <v>0</v>
      </c>
      <c r="G79" s="22">
        <f t="shared" ref="G79" si="52">G85</f>
        <v>0</v>
      </c>
      <c r="H79" s="8"/>
    </row>
    <row r="80" spans="1:8" ht="15.75" thickBot="1" x14ac:dyDescent="0.3">
      <c r="A80" s="7">
        <v>52</v>
      </c>
      <c r="B80" s="2" t="s">
        <v>12</v>
      </c>
      <c r="C80" s="21">
        <f>SUM(D80:G80)</f>
        <v>601745.09499000001</v>
      </c>
      <c r="D80" s="22">
        <f t="shared" ref="D80:G80" si="53">D86</f>
        <v>34073.9</v>
      </c>
      <c r="E80" s="22">
        <f t="shared" si="53"/>
        <v>567671.19498999999</v>
      </c>
      <c r="F80" s="22">
        <f t="shared" si="53"/>
        <v>0</v>
      </c>
      <c r="G80" s="22">
        <f t="shared" si="53"/>
        <v>0</v>
      </c>
      <c r="H80" s="8"/>
    </row>
    <row r="81" spans="1:9" ht="15.75" thickBot="1" x14ac:dyDescent="0.3">
      <c r="A81" s="7">
        <v>53</v>
      </c>
      <c r="B81" s="2" t="s">
        <v>7</v>
      </c>
      <c r="C81" s="21">
        <f>SUM(D81:G81)</f>
        <v>300559.90000000002</v>
      </c>
      <c r="D81" s="22">
        <f t="shared" ref="D81:G81" si="54">D87</f>
        <v>79505.8</v>
      </c>
      <c r="E81" s="22">
        <f t="shared" si="54"/>
        <v>221054.1</v>
      </c>
      <c r="F81" s="22">
        <f t="shared" si="54"/>
        <v>0</v>
      </c>
      <c r="G81" s="22">
        <f t="shared" si="54"/>
        <v>0</v>
      </c>
      <c r="H81" s="8"/>
    </row>
    <row r="82" spans="1:9" ht="15.75" thickBot="1" x14ac:dyDescent="0.3">
      <c r="A82" s="7">
        <v>54</v>
      </c>
      <c r="B82" s="2" t="s">
        <v>8</v>
      </c>
      <c r="C82" s="21">
        <f t="shared" ref="C82:C90" si="55">SUM(D82:G82)</f>
        <v>0</v>
      </c>
      <c r="D82" s="22">
        <f t="shared" ref="D82:G82" si="56">D88</f>
        <v>0</v>
      </c>
      <c r="E82" s="22">
        <f t="shared" si="56"/>
        <v>0</v>
      </c>
      <c r="F82" s="22">
        <f t="shared" si="56"/>
        <v>0</v>
      </c>
      <c r="G82" s="22">
        <f t="shared" si="56"/>
        <v>0</v>
      </c>
      <c r="H82" s="8"/>
    </row>
    <row r="83" spans="1:9" ht="15.75" thickBot="1" x14ac:dyDescent="0.3">
      <c r="A83" s="7">
        <v>55</v>
      </c>
      <c r="B83" s="2" t="s">
        <v>9</v>
      </c>
      <c r="C83" s="21">
        <f t="shared" si="55"/>
        <v>0</v>
      </c>
      <c r="D83" s="22">
        <f t="shared" ref="D83:G83" si="57">D89</f>
        <v>0</v>
      </c>
      <c r="E83" s="22">
        <f t="shared" si="57"/>
        <v>0</v>
      </c>
      <c r="F83" s="22">
        <f t="shared" si="57"/>
        <v>0</v>
      </c>
      <c r="G83" s="22">
        <f t="shared" si="57"/>
        <v>0</v>
      </c>
      <c r="H83" s="8"/>
    </row>
    <row r="84" spans="1:9" ht="15.75" thickBot="1" x14ac:dyDescent="0.3">
      <c r="A84" s="7">
        <v>56</v>
      </c>
      <c r="B84" s="2" t="s">
        <v>10</v>
      </c>
      <c r="C84" s="21">
        <f>SUM(D84:G84)</f>
        <v>0</v>
      </c>
      <c r="D84" s="22">
        <f t="shared" ref="D84:G84" si="58">D90</f>
        <v>0</v>
      </c>
      <c r="E84" s="22">
        <f t="shared" si="58"/>
        <v>0</v>
      </c>
      <c r="F84" s="22">
        <f t="shared" si="58"/>
        <v>0</v>
      </c>
      <c r="G84" s="22">
        <f t="shared" si="58"/>
        <v>0</v>
      </c>
      <c r="H84" s="8"/>
    </row>
    <row r="85" spans="1:9" ht="49.5" customHeight="1" thickBot="1" x14ac:dyDescent="0.3">
      <c r="A85" s="7">
        <v>57</v>
      </c>
      <c r="B85" s="3" t="s">
        <v>59</v>
      </c>
      <c r="C85" s="21">
        <f>SUM(D85:G85)</f>
        <v>902304.99499000004</v>
      </c>
      <c r="D85" s="22">
        <f>SUM(D86:D90)</f>
        <v>113579.70000000001</v>
      </c>
      <c r="E85" s="22">
        <f>SUM(E86:E90)</f>
        <v>788725.29498999997</v>
      </c>
      <c r="F85" s="22">
        <f>SUM(F86:F90)</f>
        <v>0</v>
      </c>
      <c r="G85" s="22">
        <f>SUM(G86:G90)</f>
        <v>0</v>
      </c>
      <c r="H85" s="8"/>
    </row>
    <row r="86" spans="1:9" ht="17.25" customHeight="1" thickBot="1" x14ac:dyDescent="0.3">
      <c r="A86" s="7">
        <v>58</v>
      </c>
      <c r="B86" s="2" t="s">
        <v>12</v>
      </c>
      <c r="C86" s="21">
        <f>SUM(D86:G86)</f>
        <v>601745.09499000001</v>
      </c>
      <c r="D86" s="22">
        <v>34073.9</v>
      </c>
      <c r="E86" s="22">
        <v>567671.19498999999</v>
      </c>
      <c r="F86" s="22">
        <v>0</v>
      </c>
      <c r="G86" s="22">
        <v>0</v>
      </c>
      <c r="H86" s="8"/>
      <c r="I86" s="5"/>
    </row>
    <row r="87" spans="1:9" ht="15.75" thickBot="1" x14ac:dyDescent="0.3">
      <c r="A87" s="7">
        <v>59</v>
      </c>
      <c r="B87" s="2" t="s">
        <v>7</v>
      </c>
      <c r="C87" s="21">
        <f t="shared" si="55"/>
        <v>300559.90000000002</v>
      </c>
      <c r="D87" s="22">
        <v>79505.8</v>
      </c>
      <c r="E87" s="22">
        <v>221054.1</v>
      </c>
      <c r="F87" s="22">
        <v>0</v>
      </c>
      <c r="G87" s="22">
        <v>0</v>
      </c>
      <c r="H87" s="8"/>
    </row>
    <row r="88" spans="1:9" ht="15.75" thickBot="1" x14ac:dyDescent="0.3">
      <c r="A88" s="7">
        <v>60</v>
      </c>
      <c r="B88" s="2" t="s">
        <v>8</v>
      </c>
      <c r="C88" s="21">
        <f t="shared" si="55"/>
        <v>0</v>
      </c>
      <c r="D88" s="22">
        <v>0</v>
      </c>
      <c r="E88" s="22">
        <v>0</v>
      </c>
      <c r="F88" s="22">
        <v>0</v>
      </c>
      <c r="G88" s="22">
        <v>0</v>
      </c>
      <c r="H88" s="8"/>
    </row>
    <row r="89" spans="1:9" ht="15.75" thickBot="1" x14ac:dyDescent="0.3">
      <c r="A89" s="7">
        <v>61</v>
      </c>
      <c r="B89" s="2" t="s">
        <v>9</v>
      </c>
      <c r="C89" s="21">
        <f t="shared" si="55"/>
        <v>0</v>
      </c>
      <c r="D89" s="22">
        <v>0</v>
      </c>
      <c r="E89" s="22">
        <v>0</v>
      </c>
      <c r="F89" s="22">
        <v>0</v>
      </c>
      <c r="G89" s="22">
        <v>0</v>
      </c>
      <c r="H89" s="8"/>
    </row>
    <row r="90" spans="1:9" ht="15.75" thickBot="1" x14ac:dyDescent="0.3">
      <c r="A90" s="7">
        <v>62</v>
      </c>
      <c r="B90" s="2" t="s">
        <v>10</v>
      </c>
      <c r="C90" s="21">
        <f t="shared" si="55"/>
        <v>0</v>
      </c>
      <c r="D90" s="22">
        <v>0</v>
      </c>
      <c r="E90" s="22">
        <v>0</v>
      </c>
      <c r="F90" s="22">
        <v>0</v>
      </c>
      <c r="G90" s="22">
        <v>0</v>
      </c>
      <c r="H90" s="8"/>
    </row>
    <row r="91" spans="1:9" ht="45.75" thickBot="1" x14ac:dyDescent="0.3">
      <c r="A91" s="19">
        <v>87</v>
      </c>
      <c r="B91" s="14" t="s">
        <v>66</v>
      </c>
      <c r="C91" s="21">
        <f t="shared" ref="C91:C102" si="59">SUM(D91:G91)</f>
        <v>76926.990000000005</v>
      </c>
      <c r="D91" s="22">
        <f>D97</f>
        <v>76926.990000000005</v>
      </c>
      <c r="E91" s="22">
        <f t="shared" ref="E91:G91" si="60">E97</f>
        <v>0</v>
      </c>
      <c r="F91" s="22">
        <f t="shared" si="60"/>
        <v>0</v>
      </c>
      <c r="G91" s="22">
        <f t="shared" si="60"/>
        <v>0</v>
      </c>
      <c r="H91" s="8"/>
    </row>
    <row r="92" spans="1:9" ht="15.75" thickBot="1" x14ac:dyDescent="0.3">
      <c r="A92" s="7">
        <v>88</v>
      </c>
      <c r="B92" s="2" t="s">
        <v>12</v>
      </c>
      <c r="C92" s="21">
        <f t="shared" si="59"/>
        <v>0</v>
      </c>
      <c r="D92" s="22">
        <f t="shared" ref="D92:G92" si="61">D98</f>
        <v>0</v>
      </c>
      <c r="E92" s="22">
        <f t="shared" si="61"/>
        <v>0</v>
      </c>
      <c r="F92" s="22">
        <f t="shared" si="61"/>
        <v>0</v>
      </c>
      <c r="G92" s="22">
        <f t="shared" si="61"/>
        <v>0</v>
      </c>
      <c r="H92" s="8"/>
    </row>
    <row r="93" spans="1:9" ht="15.75" thickBot="1" x14ac:dyDescent="0.3">
      <c r="A93" s="7">
        <v>89</v>
      </c>
      <c r="B93" s="2" t="s">
        <v>7</v>
      </c>
      <c r="C93" s="21">
        <f>SUM(D93:G93)</f>
        <v>76926.990000000005</v>
      </c>
      <c r="D93" s="22">
        <f t="shared" ref="D93:G93" si="62">D99</f>
        <v>76926.990000000005</v>
      </c>
      <c r="E93" s="22">
        <f t="shared" si="62"/>
        <v>0</v>
      </c>
      <c r="F93" s="22">
        <f t="shared" si="62"/>
        <v>0</v>
      </c>
      <c r="G93" s="22">
        <f t="shared" si="62"/>
        <v>0</v>
      </c>
      <c r="H93" s="8"/>
    </row>
    <row r="94" spans="1:9" ht="15.75" thickBot="1" x14ac:dyDescent="0.3">
      <c r="A94" s="7">
        <v>90</v>
      </c>
      <c r="B94" s="2" t="s">
        <v>8</v>
      </c>
      <c r="C94" s="21">
        <f t="shared" si="59"/>
        <v>0</v>
      </c>
      <c r="D94" s="22">
        <f t="shared" ref="D94:G94" si="63">D100</f>
        <v>0</v>
      </c>
      <c r="E94" s="22">
        <f t="shared" si="63"/>
        <v>0</v>
      </c>
      <c r="F94" s="22">
        <f t="shared" si="63"/>
        <v>0</v>
      </c>
      <c r="G94" s="22">
        <f t="shared" si="63"/>
        <v>0</v>
      </c>
      <c r="H94" s="8"/>
    </row>
    <row r="95" spans="1:9" ht="15.75" thickBot="1" x14ac:dyDescent="0.3">
      <c r="A95" s="7">
        <v>91</v>
      </c>
      <c r="B95" s="2" t="s">
        <v>9</v>
      </c>
      <c r="C95" s="21">
        <f>SUM(D95:G95)</f>
        <v>0</v>
      </c>
      <c r="D95" s="22">
        <f t="shared" ref="D95:G95" si="64">D101</f>
        <v>0</v>
      </c>
      <c r="E95" s="22">
        <f t="shared" si="64"/>
        <v>0</v>
      </c>
      <c r="F95" s="22">
        <f t="shared" si="64"/>
        <v>0</v>
      </c>
      <c r="G95" s="22">
        <f t="shared" si="64"/>
        <v>0</v>
      </c>
      <c r="H95" s="8"/>
    </row>
    <row r="96" spans="1:9" ht="15.75" thickBot="1" x14ac:dyDescent="0.3">
      <c r="A96" s="7">
        <v>92</v>
      </c>
      <c r="B96" s="2" t="s">
        <v>10</v>
      </c>
      <c r="C96" s="21">
        <f t="shared" si="59"/>
        <v>0</v>
      </c>
      <c r="D96" s="22">
        <f t="shared" ref="D96:G96" si="65">D102</f>
        <v>0</v>
      </c>
      <c r="E96" s="22">
        <f t="shared" si="65"/>
        <v>0</v>
      </c>
      <c r="F96" s="22">
        <f t="shared" si="65"/>
        <v>0</v>
      </c>
      <c r="G96" s="22">
        <f t="shared" si="65"/>
        <v>0</v>
      </c>
      <c r="H96" s="8"/>
    </row>
    <row r="97" spans="1:10" ht="75.75" thickBot="1" x14ac:dyDescent="0.3">
      <c r="A97" s="7">
        <v>93</v>
      </c>
      <c r="B97" s="3" t="s">
        <v>67</v>
      </c>
      <c r="C97" s="21">
        <f t="shared" si="59"/>
        <v>76926.990000000005</v>
      </c>
      <c r="D97" s="22">
        <f>SUM(D98:D102)</f>
        <v>76926.990000000005</v>
      </c>
      <c r="E97" s="22">
        <f>SUM(E98:E102)</f>
        <v>0</v>
      </c>
      <c r="F97" s="22">
        <f>SUM(F98:F102)</f>
        <v>0</v>
      </c>
      <c r="G97" s="22">
        <f>SUM(G98:G102)</f>
        <v>0</v>
      </c>
      <c r="H97" s="8"/>
    </row>
    <row r="98" spans="1:10" ht="15.75" thickBot="1" x14ac:dyDescent="0.3">
      <c r="A98" s="7">
        <v>94</v>
      </c>
      <c r="B98" s="2" t="s">
        <v>12</v>
      </c>
      <c r="C98" s="21">
        <f t="shared" si="59"/>
        <v>0</v>
      </c>
      <c r="D98" s="22">
        <v>0</v>
      </c>
      <c r="E98" s="22">
        <v>0</v>
      </c>
      <c r="F98" s="22">
        <v>0</v>
      </c>
      <c r="G98" s="22">
        <v>0</v>
      </c>
      <c r="H98" s="8"/>
    </row>
    <row r="99" spans="1:10" ht="15.75" thickBot="1" x14ac:dyDescent="0.3">
      <c r="A99" s="7">
        <v>95</v>
      </c>
      <c r="B99" s="2" t="s">
        <v>7</v>
      </c>
      <c r="C99" s="21">
        <f>SUM(D99:G99)</f>
        <v>76926.990000000005</v>
      </c>
      <c r="D99" s="22">
        <v>76926.990000000005</v>
      </c>
      <c r="E99" s="22">
        <v>0</v>
      </c>
      <c r="F99" s="22">
        <v>0</v>
      </c>
      <c r="G99" s="22">
        <v>0</v>
      </c>
      <c r="H99" s="8"/>
    </row>
    <row r="100" spans="1:10" ht="15.75" thickBot="1" x14ac:dyDescent="0.3">
      <c r="A100" s="7">
        <v>96</v>
      </c>
      <c r="B100" s="2" t="s">
        <v>8</v>
      </c>
      <c r="C100" s="21">
        <f t="shared" si="59"/>
        <v>0</v>
      </c>
      <c r="D100" s="22">
        <v>0</v>
      </c>
      <c r="E100" s="22">
        <v>0</v>
      </c>
      <c r="F100" s="22">
        <v>0</v>
      </c>
      <c r="G100" s="22">
        <v>0</v>
      </c>
      <c r="H100" s="8"/>
    </row>
    <row r="101" spans="1:10" ht="15.75" thickBot="1" x14ac:dyDescent="0.3">
      <c r="A101" s="7">
        <v>97</v>
      </c>
      <c r="B101" s="2" t="s">
        <v>9</v>
      </c>
      <c r="C101" s="21">
        <f>SUM(D101:G101)</f>
        <v>0</v>
      </c>
      <c r="D101" s="22">
        <v>0</v>
      </c>
      <c r="E101" s="22">
        <v>0</v>
      </c>
      <c r="F101" s="22">
        <v>0</v>
      </c>
      <c r="G101" s="22">
        <v>0</v>
      </c>
      <c r="H101" s="8"/>
    </row>
    <row r="102" spans="1:10" ht="15.75" thickBot="1" x14ac:dyDescent="0.3">
      <c r="A102" s="7">
        <v>98</v>
      </c>
      <c r="B102" s="2" t="s">
        <v>10</v>
      </c>
      <c r="C102" s="21">
        <f t="shared" si="59"/>
        <v>0</v>
      </c>
      <c r="D102" s="22">
        <v>0</v>
      </c>
      <c r="E102" s="22">
        <v>0</v>
      </c>
      <c r="F102" s="22">
        <v>0</v>
      </c>
      <c r="G102" s="22">
        <v>0</v>
      </c>
      <c r="H102" s="8"/>
    </row>
    <row r="103" spans="1:10" ht="15.75" thickBot="1" x14ac:dyDescent="0.3">
      <c r="A103" s="7">
        <v>99</v>
      </c>
      <c r="B103" s="33" t="s">
        <v>15</v>
      </c>
      <c r="C103" s="34"/>
      <c r="D103" s="34"/>
      <c r="E103" s="34"/>
      <c r="F103" s="34"/>
      <c r="G103" s="34"/>
      <c r="H103" s="35"/>
    </row>
    <row r="104" spans="1:10" ht="30.75" thickBot="1" x14ac:dyDescent="0.3">
      <c r="A104" s="7">
        <v>100</v>
      </c>
      <c r="B104" s="14" t="s">
        <v>21</v>
      </c>
      <c r="C104" s="21">
        <f>SUM(D104:G104)</f>
        <v>73316.824064</v>
      </c>
      <c r="D104" s="22">
        <f>D110+D116+D122+D128</f>
        <v>19968.29</v>
      </c>
      <c r="E104" s="22">
        <f t="shared" ref="E104" si="66">E110+E116+E122+E128</f>
        <v>150</v>
      </c>
      <c r="F104" s="22">
        <f>F110+F116+F122+F128</f>
        <v>26077.831600000001</v>
      </c>
      <c r="G104" s="22">
        <f>G110+G116+G122+G128</f>
        <v>27120.702464000002</v>
      </c>
      <c r="H104" s="8"/>
    </row>
    <row r="105" spans="1:10" ht="15.75" thickBot="1" x14ac:dyDescent="0.3">
      <c r="A105" s="7">
        <v>101</v>
      </c>
      <c r="B105" s="2" t="s">
        <v>12</v>
      </c>
      <c r="C105" s="21">
        <f t="shared" ref="C105:C168" si="67">SUM(D105:G105)</f>
        <v>73316.824064</v>
      </c>
      <c r="D105" s="22">
        <f t="shared" ref="D105:G105" si="68">D111+D117+D123+D129</f>
        <v>19968.29</v>
      </c>
      <c r="E105" s="22">
        <f t="shared" si="68"/>
        <v>150</v>
      </c>
      <c r="F105" s="22">
        <f>F111+F117+F123+F129</f>
        <v>26077.831600000001</v>
      </c>
      <c r="G105" s="22">
        <f t="shared" si="68"/>
        <v>27120.702464000002</v>
      </c>
      <c r="H105" s="8"/>
    </row>
    <row r="106" spans="1:10" ht="15.75" thickBot="1" x14ac:dyDescent="0.3">
      <c r="A106" s="7">
        <v>102</v>
      </c>
      <c r="B106" s="2" t="s">
        <v>7</v>
      </c>
      <c r="C106" s="21">
        <f t="shared" si="67"/>
        <v>0</v>
      </c>
      <c r="D106" s="22">
        <f t="shared" ref="D106:G106" si="69">D112+D118+D124+D130</f>
        <v>0</v>
      </c>
      <c r="E106" s="22">
        <f t="shared" si="69"/>
        <v>0</v>
      </c>
      <c r="F106" s="22">
        <f t="shared" si="69"/>
        <v>0</v>
      </c>
      <c r="G106" s="22">
        <f t="shared" si="69"/>
        <v>0</v>
      </c>
      <c r="H106" s="8"/>
    </row>
    <row r="107" spans="1:10" ht="15.75" thickBot="1" x14ac:dyDescent="0.3">
      <c r="A107" s="7">
        <v>103</v>
      </c>
      <c r="B107" s="2" t="s">
        <v>8</v>
      </c>
      <c r="C107" s="21">
        <f t="shared" si="67"/>
        <v>0</v>
      </c>
      <c r="D107" s="22">
        <f t="shared" ref="D107:G107" si="70">D113+D119+D125+D131</f>
        <v>0</v>
      </c>
      <c r="E107" s="22">
        <f t="shared" si="70"/>
        <v>0</v>
      </c>
      <c r="F107" s="22">
        <f t="shared" si="70"/>
        <v>0</v>
      </c>
      <c r="G107" s="22">
        <f t="shared" si="70"/>
        <v>0</v>
      </c>
      <c r="H107" s="8"/>
    </row>
    <row r="108" spans="1:10" ht="15.75" thickBot="1" x14ac:dyDescent="0.3">
      <c r="A108" s="7">
        <v>104</v>
      </c>
      <c r="B108" s="2" t="s">
        <v>9</v>
      </c>
      <c r="C108" s="21">
        <f t="shared" si="67"/>
        <v>0</v>
      </c>
      <c r="D108" s="22">
        <f t="shared" ref="D108:G108" si="71">D114+D120+D126+D132</f>
        <v>0</v>
      </c>
      <c r="E108" s="22">
        <f t="shared" si="71"/>
        <v>0</v>
      </c>
      <c r="F108" s="22">
        <f t="shared" si="71"/>
        <v>0</v>
      </c>
      <c r="G108" s="22">
        <f t="shared" si="71"/>
        <v>0</v>
      </c>
      <c r="H108" s="8"/>
    </row>
    <row r="109" spans="1:10" ht="15.75" thickBot="1" x14ac:dyDescent="0.3">
      <c r="A109" s="7">
        <v>105</v>
      </c>
      <c r="B109" s="2" t="s">
        <v>10</v>
      </c>
      <c r="C109" s="21">
        <f t="shared" si="67"/>
        <v>0</v>
      </c>
      <c r="D109" s="22">
        <f t="shared" ref="D109:G109" si="72">D115+D121+D127+D133</f>
        <v>0</v>
      </c>
      <c r="E109" s="22">
        <f t="shared" si="72"/>
        <v>0</v>
      </c>
      <c r="F109" s="22">
        <f t="shared" si="72"/>
        <v>0</v>
      </c>
      <c r="G109" s="22">
        <f t="shared" si="72"/>
        <v>0</v>
      </c>
      <c r="H109" s="8"/>
    </row>
    <row r="110" spans="1:10" ht="45.75" thickBot="1" x14ac:dyDescent="0.3">
      <c r="A110" s="7">
        <v>106</v>
      </c>
      <c r="B110" s="3" t="s">
        <v>18</v>
      </c>
      <c r="C110" s="21">
        <f t="shared" si="67"/>
        <v>618</v>
      </c>
      <c r="D110" s="22">
        <f>SUM(D111:D115)</f>
        <v>150</v>
      </c>
      <c r="E110" s="22">
        <f>SUM(E111:E115)</f>
        <v>150</v>
      </c>
      <c r="F110" s="22">
        <f>SUM(F111:F115)</f>
        <v>156</v>
      </c>
      <c r="G110" s="22">
        <f t="shared" ref="G110" si="73">SUM(G111:G115)</f>
        <v>162</v>
      </c>
      <c r="H110" s="8"/>
      <c r="I110" s="15"/>
      <c r="J110" s="15"/>
    </row>
    <row r="111" spans="1:10" ht="15.75" thickBot="1" x14ac:dyDescent="0.3">
      <c r="A111" s="7">
        <v>107</v>
      </c>
      <c r="B111" s="2" t="s">
        <v>12</v>
      </c>
      <c r="C111" s="21">
        <f t="shared" si="67"/>
        <v>618</v>
      </c>
      <c r="D111" s="22">
        <v>150</v>
      </c>
      <c r="E111" s="22">
        <v>150</v>
      </c>
      <c r="F111" s="22">
        <v>156</v>
      </c>
      <c r="G111" s="22">
        <v>162</v>
      </c>
      <c r="H111" s="8"/>
    </row>
    <row r="112" spans="1:10" ht="15.75" thickBot="1" x14ac:dyDescent="0.3">
      <c r="A112" s="7">
        <v>108</v>
      </c>
      <c r="B112" s="2" t="s">
        <v>7</v>
      </c>
      <c r="C112" s="21">
        <f t="shared" si="67"/>
        <v>0</v>
      </c>
      <c r="D112" s="22">
        <v>0</v>
      </c>
      <c r="E112" s="22">
        <v>0</v>
      </c>
      <c r="F112" s="22">
        <v>0</v>
      </c>
      <c r="G112" s="22">
        <v>0</v>
      </c>
      <c r="H112" s="8"/>
    </row>
    <row r="113" spans="1:8" ht="15.75" thickBot="1" x14ac:dyDescent="0.3">
      <c r="A113" s="7">
        <v>109</v>
      </c>
      <c r="B113" s="2" t="s">
        <v>8</v>
      </c>
      <c r="C113" s="21">
        <f t="shared" si="67"/>
        <v>0</v>
      </c>
      <c r="D113" s="22">
        <v>0</v>
      </c>
      <c r="E113" s="22">
        <v>0</v>
      </c>
      <c r="F113" s="22">
        <v>0</v>
      </c>
      <c r="G113" s="22">
        <v>0</v>
      </c>
      <c r="H113" s="8"/>
    </row>
    <row r="114" spans="1:8" ht="15.75" thickBot="1" x14ac:dyDescent="0.3">
      <c r="A114" s="7">
        <v>110</v>
      </c>
      <c r="B114" s="2" t="s">
        <v>9</v>
      </c>
      <c r="C114" s="21">
        <f t="shared" si="67"/>
        <v>0</v>
      </c>
      <c r="D114" s="22">
        <v>0</v>
      </c>
      <c r="E114" s="22">
        <v>0</v>
      </c>
      <c r="F114" s="22">
        <v>0</v>
      </c>
      <c r="G114" s="22">
        <v>0</v>
      </c>
      <c r="H114" s="8"/>
    </row>
    <row r="115" spans="1:8" ht="15.75" thickBot="1" x14ac:dyDescent="0.3">
      <c r="A115" s="7">
        <v>111</v>
      </c>
      <c r="B115" s="2" t="s">
        <v>10</v>
      </c>
      <c r="C115" s="21">
        <f t="shared" si="67"/>
        <v>0</v>
      </c>
      <c r="D115" s="22">
        <v>0</v>
      </c>
      <c r="E115" s="22">
        <v>0</v>
      </c>
      <c r="F115" s="22">
        <v>0</v>
      </c>
      <c r="G115" s="22">
        <v>0</v>
      </c>
      <c r="H115" s="8"/>
    </row>
    <row r="116" spans="1:8" ht="30.75" thickBot="1" x14ac:dyDescent="0.3">
      <c r="A116" s="7">
        <v>112</v>
      </c>
      <c r="B116" s="3" t="s">
        <v>22</v>
      </c>
      <c r="C116" s="21">
        <f t="shared" si="67"/>
        <v>61864.774063999997</v>
      </c>
      <c r="D116" s="22">
        <f>SUM(D117:D121)</f>
        <v>19818.29</v>
      </c>
      <c r="E116" s="22">
        <f>SUM(E117:E121)</f>
        <v>0</v>
      </c>
      <c r="F116" s="22">
        <f>SUM(F117:F121)</f>
        <v>20611.0216</v>
      </c>
      <c r="G116" s="22">
        <f t="shared" ref="G116" si="74">SUM(G117:G121)</f>
        <v>21435.462464</v>
      </c>
      <c r="H116" s="8"/>
    </row>
    <row r="117" spans="1:8" ht="15.75" thickBot="1" x14ac:dyDescent="0.3">
      <c r="A117" s="7">
        <v>113</v>
      </c>
      <c r="B117" s="2" t="s">
        <v>12</v>
      </c>
      <c r="C117" s="21">
        <f t="shared" si="67"/>
        <v>61864.774063999997</v>
      </c>
      <c r="D117" s="22">
        <v>19818.29</v>
      </c>
      <c r="E117" s="22">
        <v>0</v>
      </c>
      <c r="F117" s="22">
        <f>D117*1.04</f>
        <v>20611.0216</v>
      </c>
      <c r="G117" s="22">
        <f>F117*1.04</f>
        <v>21435.462464</v>
      </c>
      <c r="H117" s="8"/>
    </row>
    <row r="118" spans="1:8" ht="15.75" thickBot="1" x14ac:dyDescent="0.3">
      <c r="A118" s="7">
        <v>114</v>
      </c>
      <c r="B118" s="2" t="s">
        <v>7</v>
      </c>
      <c r="C118" s="21">
        <f t="shared" si="67"/>
        <v>0</v>
      </c>
      <c r="D118" s="22">
        <v>0</v>
      </c>
      <c r="E118" s="22">
        <v>0</v>
      </c>
      <c r="F118" s="22">
        <v>0</v>
      </c>
      <c r="G118" s="22">
        <v>0</v>
      </c>
      <c r="H118" s="8"/>
    </row>
    <row r="119" spans="1:8" ht="15.75" thickBot="1" x14ac:dyDescent="0.3">
      <c r="A119" s="7">
        <v>115</v>
      </c>
      <c r="B119" s="2" t="s">
        <v>8</v>
      </c>
      <c r="C119" s="21">
        <f t="shared" si="67"/>
        <v>0</v>
      </c>
      <c r="D119" s="22">
        <v>0</v>
      </c>
      <c r="E119" s="22">
        <v>0</v>
      </c>
      <c r="F119" s="22">
        <v>0</v>
      </c>
      <c r="G119" s="22">
        <v>0</v>
      </c>
      <c r="H119" s="8"/>
    </row>
    <row r="120" spans="1:8" ht="15.75" thickBot="1" x14ac:dyDescent="0.3">
      <c r="A120" s="7">
        <v>116</v>
      </c>
      <c r="B120" s="2" t="s">
        <v>9</v>
      </c>
      <c r="C120" s="21">
        <f t="shared" si="67"/>
        <v>0</v>
      </c>
      <c r="D120" s="22">
        <v>0</v>
      </c>
      <c r="E120" s="22">
        <v>0</v>
      </c>
      <c r="F120" s="22">
        <v>0</v>
      </c>
      <c r="G120" s="22">
        <v>0</v>
      </c>
      <c r="H120" s="8"/>
    </row>
    <row r="121" spans="1:8" ht="15.75" thickBot="1" x14ac:dyDescent="0.3">
      <c r="A121" s="7">
        <v>117</v>
      </c>
      <c r="B121" s="2" t="s">
        <v>10</v>
      </c>
      <c r="C121" s="21">
        <f t="shared" si="67"/>
        <v>0</v>
      </c>
      <c r="D121" s="22">
        <v>0</v>
      </c>
      <c r="E121" s="22">
        <v>0</v>
      </c>
      <c r="F121" s="22">
        <v>0</v>
      </c>
      <c r="G121" s="22">
        <v>0</v>
      </c>
      <c r="H121" s="8"/>
    </row>
    <row r="122" spans="1:8" ht="45.75" thickBot="1" x14ac:dyDescent="0.3">
      <c r="A122" s="7">
        <v>118</v>
      </c>
      <c r="B122" s="3" t="s">
        <v>19</v>
      </c>
      <c r="C122" s="21">
        <f t="shared" si="67"/>
        <v>877.09999999999991</v>
      </c>
      <c r="D122" s="22">
        <f>SUM(D123:D127)</f>
        <v>0</v>
      </c>
      <c r="E122" s="22">
        <f>SUM(E123:E127)</f>
        <v>0</v>
      </c>
      <c r="F122" s="22">
        <f>SUM(F123:F127)</f>
        <v>429.95</v>
      </c>
      <c r="G122" s="22">
        <f>SUM(G123:G127)</f>
        <v>447.15</v>
      </c>
      <c r="H122" s="8"/>
    </row>
    <row r="123" spans="1:8" ht="15.75" thickBot="1" x14ac:dyDescent="0.3">
      <c r="A123" s="7">
        <v>119</v>
      </c>
      <c r="B123" s="2" t="s">
        <v>12</v>
      </c>
      <c r="C123" s="21">
        <f t="shared" si="67"/>
        <v>877.09999999999991</v>
      </c>
      <c r="D123" s="22">
        <v>0</v>
      </c>
      <c r="E123" s="22">
        <v>0</v>
      </c>
      <c r="F123" s="22">
        <v>429.95</v>
      </c>
      <c r="G123" s="22">
        <v>447.15</v>
      </c>
      <c r="H123" s="8"/>
    </row>
    <row r="124" spans="1:8" ht="15.75" thickBot="1" x14ac:dyDescent="0.3">
      <c r="A124" s="7">
        <v>120</v>
      </c>
      <c r="B124" s="2" t="s">
        <v>7</v>
      </c>
      <c r="C124" s="21">
        <f t="shared" si="67"/>
        <v>0</v>
      </c>
      <c r="D124" s="22">
        <v>0</v>
      </c>
      <c r="E124" s="22">
        <v>0</v>
      </c>
      <c r="F124" s="22">
        <v>0</v>
      </c>
      <c r="G124" s="22">
        <v>0</v>
      </c>
      <c r="H124" s="8"/>
    </row>
    <row r="125" spans="1:8" ht="15.75" thickBot="1" x14ac:dyDescent="0.3">
      <c r="A125" s="7">
        <v>121</v>
      </c>
      <c r="B125" s="2" t="s">
        <v>8</v>
      </c>
      <c r="C125" s="21">
        <f t="shared" si="67"/>
        <v>0</v>
      </c>
      <c r="D125" s="22">
        <v>0</v>
      </c>
      <c r="E125" s="22">
        <v>0</v>
      </c>
      <c r="F125" s="22">
        <v>0</v>
      </c>
      <c r="G125" s="22">
        <v>0</v>
      </c>
      <c r="H125" s="8"/>
    </row>
    <row r="126" spans="1:8" ht="15.75" thickBot="1" x14ac:dyDescent="0.3">
      <c r="A126" s="7">
        <v>122</v>
      </c>
      <c r="B126" s="2" t="s">
        <v>9</v>
      </c>
      <c r="C126" s="21">
        <f t="shared" si="67"/>
        <v>0</v>
      </c>
      <c r="D126" s="22">
        <v>0</v>
      </c>
      <c r="E126" s="22">
        <v>0</v>
      </c>
      <c r="F126" s="22">
        <v>0</v>
      </c>
      <c r="G126" s="22">
        <v>0</v>
      </c>
      <c r="H126" s="8"/>
    </row>
    <row r="127" spans="1:8" ht="15.75" thickBot="1" x14ac:dyDescent="0.3">
      <c r="A127" s="7">
        <v>123</v>
      </c>
      <c r="B127" s="2" t="s">
        <v>10</v>
      </c>
      <c r="C127" s="21">
        <f t="shared" si="67"/>
        <v>0</v>
      </c>
      <c r="D127" s="22">
        <v>0</v>
      </c>
      <c r="E127" s="22">
        <v>0</v>
      </c>
      <c r="F127" s="22">
        <v>0</v>
      </c>
      <c r="G127" s="22">
        <v>0</v>
      </c>
      <c r="H127" s="8"/>
    </row>
    <row r="128" spans="1:8" ht="75.75" thickBot="1" x14ac:dyDescent="0.3">
      <c r="A128" s="7">
        <v>124</v>
      </c>
      <c r="B128" s="3" t="s">
        <v>88</v>
      </c>
      <c r="C128" s="21">
        <f t="shared" si="67"/>
        <v>9956.9500000000007</v>
      </c>
      <c r="D128" s="22">
        <f>SUM(D129:D133)</f>
        <v>0</v>
      </c>
      <c r="E128" s="22">
        <f>SUM(E129:E133)</f>
        <v>0</v>
      </c>
      <c r="F128" s="22">
        <f>SUM(F129:F133)</f>
        <v>4880.8599999999997</v>
      </c>
      <c r="G128" s="22">
        <f>SUM(G129:G133)</f>
        <v>5076.09</v>
      </c>
      <c r="H128" s="8"/>
    </row>
    <row r="129" spans="1:10" ht="15.75" thickBot="1" x14ac:dyDescent="0.3">
      <c r="A129" s="7">
        <v>125</v>
      </c>
      <c r="B129" s="2" t="s">
        <v>12</v>
      </c>
      <c r="C129" s="21">
        <f t="shared" si="67"/>
        <v>9956.9500000000007</v>
      </c>
      <c r="D129" s="22">
        <v>0</v>
      </c>
      <c r="E129" s="22">
        <v>0</v>
      </c>
      <c r="F129" s="22">
        <v>4880.8599999999997</v>
      </c>
      <c r="G129" s="22">
        <v>5076.09</v>
      </c>
      <c r="H129" s="8"/>
    </row>
    <row r="130" spans="1:10" ht="15.75" thickBot="1" x14ac:dyDescent="0.3">
      <c r="A130" s="7">
        <v>126</v>
      </c>
      <c r="B130" s="2" t="s">
        <v>7</v>
      </c>
      <c r="C130" s="21">
        <f t="shared" si="67"/>
        <v>0</v>
      </c>
      <c r="D130" s="22">
        <v>0</v>
      </c>
      <c r="E130" s="22">
        <v>0</v>
      </c>
      <c r="F130" s="22">
        <v>0</v>
      </c>
      <c r="G130" s="22">
        <v>0</v>
      </c>
      <c r="H130" s="8"/>
    </row>
    <row r="131" spans="1:10" ht="15.75" thickBot="1" x14ac:dyDescent="0.3">
      <c r="A131" s="7">
        <v>127</v>
      </c>
      <c r="B131" s="2" t="s">
        <v>8</v>
      </c>
      <c r="C131" s="21">
        <f t="shared" si="67"/>
        <v>0</v>
      </c>
      <c r="D131" s="22">
        <v>0</v>
      </c>
      <c r="E131" s="22">
        <v>0</v>
      </c>
      <c r="F131" s="22">
        <v>0</v>
      </c>
      <c r="G131" s="22">
        <v>0</v>
      </c>
      <c r="H131" s="8"/>
    </row>
    <row r="132" spans="1:10" ht="15.75" thickBot="1" x14ac:dyDescent="0.3">
      <c r="A132" s="7">
        <v>128</v>
      </c>
      <c r="B132" s="2" t="s">
        <v>9</v>
      </c>
      <c r="C132" s="21">
        <f t="shared" si="67"/>
        <v>0</v>
      </c>
      <c r="D132" s="22">
        <v>0</v>
      </c>
      <c r="E132" s="22">
        <v>0</v>
      </c>
      <c r="F132" s="22">
        <v>0</v>
      </c>
      <c r="G132" s="22">
        <v>0</v>
      </c>
      <c r="H132" s="8"/>
    </row>
    <row r="133" spans="1:10" ht="15.75" thickBot="1" x14ac:dyDescent="0.3">
      <c r="A133" s="7">
        <v>129</v>
      </c>
      <c r="B133" s="2" t="s">
        <v>10</v>
      </c>
      <c r="C133" s="21">
        <f t="shared" si="67"/>
        <v>0</v>
      </c>
      <c r="D133" s="22">
        <v>0</v>
      </c>
      <c r="E133" s="22">
        <v>0</v>
      </c>
      <c r="F133" s="22">
        <v>0</v>
      </c>
      <c r="G133" s="22">
        <v>0</v>
      </c>
      <c r="H133" s="8"/>
    </row>
    <row r="134" spans="1:10" ht="33.75" customHeight="1" thickBot="1" x14ac:dyDescent="0.3">
      <c r="A134" s="7">
        <v>130</v>
      </c>
      <c r="B134" s="14" t="s">
        <v>89</v>
      </c>
      <c r="C134" s="21">
        <f t="shared" si="67"/>
        <v>18.25</v>
      </c>
      <c r="D134" s="22">
        <f>D140</f>
        <v>4.2</v>
      </c>
      <c r="E134" s="22">
        <f>E140</f>
        <v>4.5</v>
      </c>
      <c r="F134" s="22">
        <f>F140</f>
        <v>4.68</v>
      </c>
      <c r="G134" s="22">
        <f>G140</f>
        <v>4.87</v>
      </c>
      <c r="H134" s="8"/>
    </row>
    <row r="135" spans="1:10" ht="15.75" thickBot="1" x14ac:dyDescent="0.3">
      <c r="A135" s="7">
        <v>131</v>
      </c>
      <c r="B135" s="2" t="s">
        <v>12</v>
      </c>
      <c r="C135" s="21">
        <f t="shared" si="67"/>
        <v>0</v>
      </c>
      <c r="D135" s="22">
        <f t="shared" ref="D135:G135" si="75">D141</f>
        <v>0</v>
      </c>
      <c r="E135" s="22">
        <f t="shared" si="75"/>
        <v>0</v>
      </c>
      <c r="F135" s="22">
        <f t="shared" si="75"/>
        <v>0</v>
      </c>
      <c r="G135" s="22">
        <f t="shared" si="75"/>
        <v>0</v>
      </c>
      <c r="H135" s="8"/>
    </row>
    <row r="136" spans="1:10" ht="15.75" thickBot="1" x14ac:dyDescent="0.3">
      <c r="A136" s="7">
        <v>132</v>
      </c>
      <c r="B136" s="2" t="s">
        <v>7</v>
      </c>
      <c r="C136" s="21">
        <f t="shared" si="67"/>
        <v>0</v>
      </c>
      <c r="D136" s="22">
        <f t="shared" ref="D136:G136" si="76">D142</f>
        <v>0</v>
      </c>
      <c r="E136" s="22">
        <f t="shared" si="76"/>
        <v>0</v>
      </c>
      <c r="F136" s="22">
        <f t="shared" si="76"/>
        <v>0</v>
      </c>
      <c r="G136" s="22">
        <f t="shared" si="76"/>
        <v>0</v>
      </c>
      <c r="H136" s="8"/>
    </row>
    <row r="137" spans="1:10" ht="15.75" thickBot="1" x14ac:dyDescent="0.3">
      <c r="A137" s="7">
        <v>133</v>
      </c>
      <c r="B137" s="2" t="s">
        <v>8</v>
      </c>
      <c r="C137" s="21">
        <f t="shared" si="67"/>
        <v>18.25</v>
      </c>
      <c r="D137" s="22">
        <f t="shared" ref="D137:E137" si="77">D143</f>
        <v>4.2</v>
      </c>
      <c r="E137" s="22">
        <f t="shared" si="77"/>
        <v>4.5</v>
      </c>
      <c r="F137" s="22">
        <v>4.68</v>
      </c>
      <c r="G137" s="22">
        <v>4.87</v>
      </c>
      <c r="H137" s="8"/>
    </row>
    <row r="138" spans="1:10" ht="15.75" thickBot="1" x14ac:dyDescent="0.3">
      <c r="A138" s="7">
        <v>134</v>
      </c>
      <c r="B138" s="2" t="s">
        <v>9</v>
      </c>
      <c r="C138" s="21">
        <f t="shared" si="67"/>
        <v>0</v>
      </c>
      <c r="D138" s="22">
        <f t="shared" ref="D138:F138" si="78">D144</f>
        <v>0</v>
      </c>
      <c r="E138" s="22">
        <f t="shared" si="78"/>
        <v>0</v>
      </c>
      <c r="F138" s="22">
        <f t="shared" si="78"/>
        <v>0</v>
      </c>
      <c r="G138" s="22">
        <v>0</v>
      </c>
      <c r="H138" s="8"/>
    </row>
    <row r="139" spans="1:10" ht="15.75" thickBot="1" x14ac:dyDescent="0.3">
      <c r="A139" s="7">
        <v>135</v>
      </c>
      <c r="B139" s="2" t="s">
        <v>10</v>
      </c>
      <c r="C139" s="21">
        <f t="shared" si="67"/>
        <v>0</v>
      </c>
      <c r="D139" s="22">
        <f t="shared" ref="D139:G139" si="79">D145</f>
        <v>0</v>
      </c>
      <c r="E139" s="22">
        <f t="shared" si="79"/>
        <v>0</v>
      </c>
      <c r="F139" s="22">
        <f t="shared" si="79"/>
        <v>0</v>
      </c>
      <c r="G139" s="22">
        <f t="shared" si="79"/>
        <v>0</v>
      </c>
      <c r="H139" s="18"/>
      <c r="I139" s="25"/>
      <c r="J139" s="25"/>
    </row>
    <row r="140" spans="1:10" ht="90.75" thickBot="1" x14ac:dyDescent="0.3">
      <c r="A140" s="7">
        <v>136</v>
      </c>
      <c r="B140" s="3" t="s">
        <v>23</v>
      </c>
      <c r="C140" s="21">
        <f t="shared" si="67"/>
        <v>18.25</v>
      </c>
      <c r="D140" s="22">
        <f>SUM(D141:D145)</f>
        <v>4.2</v>
      </c>
      <c r="E140" s="22">
        <f>SUM(E141:E145)</f>
        <v>4.5</v>
      </c>
      <c r="F140" s="22">
        <f>SUM(F141:F145)</f>
        <v>4.68</v>
      </c>
      <c r="G140" s="22">
        <f>SUM(G141:G145)</f>
        <v>4.87</v>
      </c>
      <c r="H140" s="12"/>
      <c r="I140" s="26"/>
      <c r="J140" s="25"/>
    </row>
    <row r="141" spans="1:10" ht="15.75" thickBot="1" x14ac:dyDescent="0.3">
      <c r="A141" s="7">
        <v>137</v>
      </c>
      <c r="B141" s="2" t="s">
        <v>12</v>
      </c>
      <c r="C141" s="21">
        <f t="shared" si="67"/>
        <v>0</v>
      </c>
      <c r="D141" s="22">
        <v>0</v>
      </c>
      <c r="E141" s="22">
        <v>0</v>
      </c>
      <c r="F141" s="22">
        <v>0</v>
      </c>
      <c r="G141" s="22">
        <v>0</v>
      </c>
      <c r="H141" s="8"/>
    </row>
    <row r="142" spans="1:10" ht="15.75" thickBot="1" x14ac:dyDescent="0.3">
      <c r="A142" s="7">
        <v>138</v>
      </c>
      <c r="B142" s="2" t="s">
        <v>7</v>
      </c>
      <c r="C142" s="21">
        <f t="shared" si="67"/>
        <v>0</v>
      </c>
      <c r="D142" s="22">
        <v>0</v>
      </c>
      <c r="E142" s="22">
        <v>0</v>
      </c>
      <c r="F142" s="22">
        <v>0</v>
      </c>
      <c r="G142" s="22">
        <v>0</v>
      </c>
      <c r="H142" s="8"/>
    </row>
    <row r="143" spans="1:10" ht="15.75" thickBot="1" x14ac:dyDescent="0.3">
      <c r="A143" s="7">
        <v>139</v>
      </c>
      <c r="B143" s="2" t="s">
        <v>8</v>
      </c>
      <c r="C143" s="21">
        <f t="shared" si="67"/>
        <v>18.25</v>
      </c>
      <c r="D143" s="22">
        <v>4.2</v>
      </c>
      <c r="E143" s="22">
        <v>4.5</v>
      </c>
      <c r="F143" s="22">
        <v>4.68</v>
      </c>
      <c r="G143" s="22">
        <v>4.87</v>
      </c>
      <c r="H143" s="8"/>
    </row>
    <row r="144" spans="1:10" ht="15.75" thickBot="1" x14ac:dyDescent="0.3">
      <c r="A144" s="7">
        <v>140</v>
      </c>
      <c r="B144" s="2" t="s">
        <v>9</v>
      </c>
      <c r="C144" s="21">
        <f t="shared" si="67"/>
        <v>0</v>
      </c>
      <c r="D144" s="22">
        <v>0</v>
      </c>
      <c r="E144" s="22">
        <v>0</v>
      </c>
      <c r="F144" s="22">
        <v>0</v>
      </c>
      <c r="G144" s="22">
        <v>0</v>
      </c>
      <c r="H144" s="8"/>
    </row>
    <row r="145" spans="1:10" ht="15.75" thickBot="1" x14ac:dyDescent="0.3">
      <c r="A145" s="7">
        <v>141</v>
      </c>
      <c r="B145" s="2" t="s">
        <v>10</v>
      </c>
      <c r="C145" s="21">
        <f t="shared" si="67"/>
        <v>0</v>
      </c>
      <c r="D145" s="22">
        <v>0</v>
      </c>
      <c r="E145" s="22">
        <v>0</v>
      </c>
      <c r="F145" s="22">
        <v>0</v>
      </c>
      <c r="G145" s="22">
        <v>0</v>
      </c>
      <c r="H145" s="8"/>
    </row>
    <row r="146" spans="1:10" ht="48.75" customHeight="1" thickBot="1" x14ac:dyDescent="0.3">
      <c r="A146" s="7">
        <v>142</v>
      </c>
      <c r="B146" s="14" t="s">
        <v>90</v>
      </c>
      <c r="C146" s="21">
        <f t="shared" si="67"/>
        <v>22876.68</v>
      </c>
      <c r="D146" s="22">
        <f>D152+D158+D164+D170+D176+D182+D188+D194</f>
        <v>41.6</v>
      </c>
      <c r="E146" s="22">
        <f t="shared" ref="E146:G146" si="80">E152+E158+E164+E170+E176+E182+E188+E194</f>
        <v>43.26</v>
      </c>
      <c r="F146" s="22">
        <f>F152+F158+F164+F170+F176+F182+F188+F194</f>
        <v>11171.93</v>
      </c>
      <c r="G146" s="22">
        <f t="shared" si="80"/>
        <v>11619.89</v>
      </c>
      <c r="H146" s="8"/>
    </row>
    <row r="147" spans="1:10" ht="15.75" thickBot="1" x14ac:dyDescent="0.3">
      <c r="A147" s="7">
        <v>143</v>
      </c>
      <c r="B147" s="2" t="s">
        <v>12</v>
      </c>
      <c r="C147" s="21">
        <f t="shared" si="67"/>
        <v>22876.68</v>
      </c>
      <c r="D147" s="22">
        <f t="shared" ref="D147:G147" si="81">D153+D159+D165+D171+D177+D183+D189+D195</f>
        <v>41.6</v>
      </c>
      <c r="E147" s="22">
        <f t="shared" si="81"/>
        <v>43.26</v>
      </c>
      <c r="F147" s="22">
        <f>F153+F159+F165+F171+F177+F183+F189+F195</f>
        <v>11171.93</v>
      </c>
      <c r="G147" s="22">
        <f t="shared" si="81"/>
        <v>11619.89</v>
      </c>
      <c r="H147" s="8"/>
    </row>
    <row r="148" spans="1:10" ht="15.75" thickBot="1" x14ac:dyDescent="0.3">
      <c r="A148" s="7">
        <v>144</v>
      </c>
      <c r="B148" s="2" t="s">
        <v>7</v>
      </c>
      <c r="C148" s="21">
        <f t="shared" si="67"/>
        <v>0</v>
      </c>
      <c r="D148" s="22">
        <f t="shared" ref="D148:G148" si="82">D154+D160+D166+D172+D178+D184+D190+D196</f>
        <v>0</v>
      </c>
      <c r="E148" s="22">
        <f t="shared" si="82"/>
        <v>0</v>
      </c>
      <c r="F148" s="22">
        <f t="shared" si="82"/>
        <v>0</v>
      </c>
      <c r="G148" s="22">
        <f t="shared" si="82"/>
        <v>0</v>
      </c>
      <c r="H148" s="8"/>
    </row>
    <row r="149" spans="1:10" ht="15.75" thickBot="1" x14ac:dyDescent="0.3">
      <c r="A149" s="7">
        <v>145</v>
      </c>
      <c r="B149" s="2" t="s">
        <v>8</v>
      </c>
      <c r="C149" s="21">
        <f t="shared" si="67"/>
        <v>0</v>
      </c>
      <c r="D149" s="22">
        <f t="shared" ref="D149:G149" si="83">D155+D161+D167+D173+D179+D185+D191+D197</f>
        <v>0</v>
      </c>
      <c r="E149" s="22">
        <f t="shared" si="83"/>
        <v>0</v>
      </c>
      <c r="F149" s="22">
        <f t="shared" si="83"/>
        <v>0</v>
      </c>
      <c r="G149" s="22">
        <f t="shared" si="83"/>
        <v>0</v>
      </c>
      <c r="H149" s="8"/>
    </row>
    <row r="150" spans="1:10" ht="15.75" thickBot="1" x14ac:dyDescent="0.3">
      <c r="A150" s="7">
        <v>146</v>
      </c>
      <c r="B150" s="2" t="s">
        <v>9</v>
      </c>
      <c r="C150" s="21">
        <f t="shared" si="67"/>
        <v>0</v>
      </c>
      <c r="D150" s="22">
        <f t="shared" ref="D150:G150" si="84">D156+D162+D168+D174+D180+D186+D192+D198</f>
        <v>0</v>
      </c>
      <c r="E150" s="22">
        <f t="shared" si="84"/>
        <v>0</v>
      </c>
      <c r="F150" s="22">
        <f t="shared" si="84"/>
        <v>0</v>
      </c>
      <c r="G150" s="22">
        <f t="shared" si="84"/>
        <v>0</v>
      </c>
      <c r="H150" s="8"/>
    </row>
    <row r="151" spans="1:10" ht="15.75" thickBot="1" x14ac:dyDescent="0.3">
      <c r="A151" s="7">
        <v>147</v>
      </c>
      <c r="B151" s="2" t="s">
        <v>10</v>
      </c>
      <c r="C151" s="21">
        <f t="shared" si="67"/>
        <v>0</v>
      </c>
      <c r="D151" s="22">
        <f t="shared" ref="D151:G151" si="85">D157+D163+D169+D175+D181+D187+D193+D199</f>
        <v>0</v>
      </c>
      <c r="E151" s="22">
        <f t="shared" si="85"/>
        <v>0</v>
      </c>
      <c r="F151" s="22">
        <f t="shared" si="85"/>
        <v>0</v>
      </c>
      <c r="G151" s="22">
        <f t="shared" si="85"/>
        <v>0</v>
      </c>
      <c r="H151" s="8"/>
    </row>
    <row r="152" spans="1:10" ht="45.75" thickBot="1" x14ac:dyDescent="0.3">
      <c r="A152" s="7">
        <v>148</v>
      </c>
      <c r="B152" s="3" t="s">
        <v>24</v>
      </c>
      <c r="C152" s="21">
        <f t="shared" si="67"/>
        <v>11270.96</v>
      </c>
      <c r="D152" s="22">
        <f>SUM(D153:D157)</f>
        <v>0</v>
      </c>
      <c r="E152" s="22">
        <f>SUM(E153:E157)</f>
        <v>0</v>
      </c>
      <c r="F152" s="22">
        <f>SUM(F153:F157)</f>
        <v>5524.98</v>
      </c>
      <c r="G152" s="22">
        <f t="shared" ref="G152" si="86">SUM(G153:G157)</f>
        <v>5745.98</v>
      </c>
      <c r="H152" s="8"/>
    </row>
    <row r="153" spans="1:10" ht="15.75" thickBot="1" x14ac:dyDescent="0.3">
      <c r="A153" s="7">
        <v>149</v>
      </c>
      <c r="B153" s="2" t="s">
        <v>12</v>
      </c>
      <c r="C153" s="21">
        <f t="shared" si="67"/>
        <v>11270.96</v>
      </c>
      <c r="D153" s="22">
        <v>0</v>
      </c>
      <c r="E153" s="22">
        <v>0</v>
      </c>
      <c r="F153" s="22">
        <v>5524.98</v>
      </c>
      <c r="G153" s="22">
        <v>5745.98</v>
      </c>
      <c r="H153" s="8"/>
    </row>
    <row r="154" spans="1:10" ht="15.75" thickBot="1" x14ac:dyDescent="0.3">
      <c r="A154" s="7">
        <v>150</v>
      </c>
      <c r="B154" s="2" t="s">
        <v>7</v>
      </c>
      <c r="C154" s="21">
        <f t="shared" si="67"/>
        <v>0</v>
      </c>
      <c r="D154" s="22">
        <v>0</v>
      </c>
      <c r="E154" s="22">
        <v>0</v>
      </c>
      <c r="F154" s="22">
        <v>0</v>
      </c>
      <c r="G154" s="22">
        <v>0</v>
      </c>
      <c r="H154" s="8"/>
    </row>
    <row r="155" spans="1:10" ht="15.75" thickBot="1" x14ac:dyDescent="0.3">
      <c r="A155" s="7">
        <v>151</v>
      </c>
      <c r="B155" s="2" t="s">
        <v>8</v>
      </c>
      <c r="C155" s="21">
        <f t="shared" si="67"/>
        <v>0</v>
      </c>
      <c r="D155" s="22">
        <v>0</v>
      </c>
      <c r="E155" s="22">
        <v>0</v>
      </c>
      <c r="F155" s="22">
        <v>0</v>
      </c>
      <c r="G155" s="22">
        <v>0</v>
      </c>
      <c r="H155" s="8"/>
    </row>
    <row r="156" spans="1:10" ht="15.75" thickBot="1" x14ac:dyDescent="0.3">
      <c r="A156" s="7">
        <v>152</v>
      </c>
      <c r="B156" s="2" t="s">
        <v>9</v>
      </c>
      <c r="C156" s="21">
        <f t="shared" si="67"/>
        <v>0</v>
      </c>
      <c r="D156" s="22">
        <v>0</v>
      </c>
      <c r="E156" s="22">
        <v>0</v>
      </c>
      <c r="F156" s="22">
        <v>0</v>
      </c>
      <c r="G156" s="22">
        <v>0</v>
      </c>
      <c r="H156" s="8"/>
    </row>
    <row r="157" spans="1:10" ht="15.75" thickBot="1" x14ac:dyDescent="0.3">
      <c r="A157" s="7">
        <v>153</v>
      </c>
      <c r="B157" s="2" t="s">
        <v>10</v>
      </c>
      <c r="C157" s="21">
        <f t="shared" si="67"/>
        <v>0</v>
      </c>
      <c r="D157" s="22">
        <v>0</v>
      </c>
      <c r="E157" s="22">
        <v>0</v>
      </c>
      <c r="F157" s="22">
        <v>0</v>
      </c>
      <c r="G157" s="22">
        <v>0</v>
      </c>
      <c r="H157" s="8"/>
    </row>
    <row r="158" spans="1:10" ht="34.5" customHeight="1" thickBot="1" x14ac:dyDescent="0.3">
      <c r="A158" s="7">
        <v>154</v>
      </c>
      <c r="B158" s="3" t="s">
        <v>25</v>
      </c>
      <c r="C158" s="21">
        <f t="shared" si="67"/>
        <v>61.2</v>
      </c>
      <c r="D158" s="22">
        <f>SUM(D159:D163)</f>
        <v>0</v>
      </c>
      <c r="E158" s="22">
        <f>SUM(E159:E163)</f>
        <v>0</v>
      </c>
      <c r="F158" s="22">
        <f>SUM(F159:F163)</f>
        <v>30</v>
      </c>
      <c r="G158" s="22">
        <f t="shared" ref="G158" si="87">SUM(G159:G163)</f>
        <v>31.2</v>
      </c>
      <c r="H158" s="8"/>
      <c r="J158" s="4"/>
    </row>
    <row r="159" spans="1:10" ht="15.75" thickBot="1" x14ac:dyDescent="0.3">
      <c r="A159" s="7">
        <v>155</v>
      </c>
      <c r="B159" s="2" t="s">
        <v>12</v>
      </c>
      <c r="C159" s="21">
        <f t="shared" si="67"/>
        <v>61.2</v>
      </c>
      <c r="D159" s="22">
        <v>0</v>
      </c>
      <c r="E159" s="22">
        <v>0</v>
      </c>
      <c r="F159" s="22">
        <v>30</v>
      </c>
      <c r="G159" s="22">
        <v>31.2</v>
      </c>
      <c r="H159" s="8"/>
    </row>
    <row r="160" spans="1:10" ht="15.75" thickBot="1" x14ac:dyDescent="0.3">
      <c r="A160" s="7">
        <v>156</v>
      </c>
      <c r="B160" s="2" t="s">
        <v>7</v>
      </c>
      <c r="C160" s="21">
        <f t="shared" si="67"/>
        <v>0</v>
      </c>
      <c r="D160" s="22">
        <v>0</v>
      </c>
      <c r="E160" s="22">
        <v>0</v>
      </c>
      <c r="F160" s="22">
        <v>0</v>
      </c>
      <c r="G160" s="22">
        <v>0</v>
      </c>
      <c r="H160" s="8"/>
    </row>
    <row r="161" spans="1:8" ht="15.75" thickBot="1" x14ac:dyDescent="0.3">
      <c r="A161" s="7">
        <v>157</v>
      </c>
      <c r="B161" s="2" t="s">
        <v>8</v>
      </c>
      <c r="C161" s="21">
        <f t="shared" si="67"/>
        <v>0</v>
      </c>
      <c r="D161" s="22">
        <v>0</v>
      </c>
      <c r="E161" s="22">
        <v>0</v>
      </c>
      <c r="F161" s="22">
        <v>0</v>
      </c>
      <c r="G161" s="22">
        <v>0</v>
      </c>
      <c r="H161" s="8"/>
    </row>
    <row r="162" spans="1:8" ht="15.75" thickBot="1" x14ac:dyDescent="0.3">
      <c r="A162" s="7">
        <v>158</v>
      </c>
      <c r="B162" s="2" t="s">
        <v>9</v>
      </c>
      <c r="C162" s="21">
        <f t="shared" si="67"/>
        <v>0</v>
      </c>
      <c r="D162" s="22">
        <v>0</v>
      </c>
      <c r="E162" s="22">
        <v>0</v>
      </c>
      <c r="F162" s="22">
        <v>0</v>
      </c>
      <c r="G162" s="22">
        <v>0</v>
      </c>
      <c r="H162" s="8"/>
    </row>
    <row r="163" spans="1:8" ht="15.75" thickBot="1" x14ac:dyDescent="0.3">
      <c r="A163" s="7">
        <v>159</v>
      </c>
      <c r="B163" s="2" t="s">
        <v>10</v>
      </c>
      <c r="C163" s="21">
        <f t="shared" si="67"/>
        <v>0</v>
      </c>
      <c r="D163" s="22">
        <v>0</v>
      </c>
      <c r="E163" s="22">
        <v>0</v>
      </c>
      <c r="F163" s="22">
        <v>0</v>
      </c>
      <c r="G163" s="22">
        <v>0</v>
      </c>
      <c r="H163" s="8"/>
    </row>
    <row r="164" spans="1:8" ht="30.75" thickBot="1" x14ac:dyDescent="0.3">
      <c r="A164" s="7">
        <v>160</v>
      </c>
      <c r="B164" s="3" t="s">
        <v>26</v>
      </c>
      <c r="C164" s="21">
        <f t="shared" si="67"/>
        <v>176.64</v>
      </c>
      <c r="D164" s="22">
        <f>SUM(D165:D169)</f>
        <v>41.6</v>
      </c>
      <c r="E164" s="22">
        <f>SUM(E165:E169)</f>
        <v>43.26</v>
      </c>
      <c r="F164" s="22">
        <f>SUM(F165:F169)</f>
        <v>44.99</v>
      </c>
      <c r="G164" s="22">
        <f t="shared" ref="G164" si="88">SUM(G165:G169)</f>
        <v>46.79</v>
      </c>
      <c r="H164" s="8"/>
    </row>
    <row r="165" spans="1:8" ht="15.75" thickBot="1" x14ac:dyDescent="0.3">
      <c r="A165" s="7">
        <v>161</v>
      </c>
      <c r="B165" s="2" t="s">
        <v>12</v>
      </c>
      <c r="C165" s="21">
        <f t="shared" si="67"/>
        <v>176.64</v>
      </c>
      <c r="D165" s="22">
        <v>41.6</v>
      </c>
      <c r="E165" s="22">
        <v>43.26</v>
      </c>
      <c r="F165" s="22">
        <v>44.99</v>
      </c>
      <c r="G165" s="22">
        <v>46.79</v>
      </c>
      <c r="H165" s="8"/>
    </row>
    <row r="166" spans="1:8" ht="15.75" thickBot="1" x14ac:dyDescent="0.3">
      <c r="A166" s="7">
        <v>162</v>
      </c>
      <c r="B166" s="2" t="s">
        <v>7</v>
      </c>
      <c r="C166" s="21">
        <f t="shared" si="67"/>
        <v>0</v>
      </c>
      <c r="D166" s="22">
        <v>0</v>
      </c>
      <c r="E166" s="22">
        <v>0</v>
      </c>
      <c r="F166" s="22">
        <v>0</v>
      </c>
      <c r="G166" s="22">
        <v>0</v>
      </c>
      <c r="H166" s="8"/>
    </row>
    <row r="167" spans="1:8" ht="15.75" thickBot="1" x14ac:dyDescent="0.3">
      <c r="A167" s="7">
        <v>163</v>
      </c>
      <c r="B167" s="2" t="s">
        <v>8</v>
      </c>
      <c r="C167" s="21">
        <f t="shared" si="67"/>
        <v>0</v>
      </c>
      <c r="D167" s="22">
        <v>0</v>
      </c>
      <c r="E167" s="22">
        <v>0</v>
      </c>
      <c r="F167" s="22">
        <v>0</v>
      </c>
      <c r="G167" s="22">
        <v>0</v>
      </c>
      <c r="H167" s="8"/>
    </row>
    <row r="168" spans="1:8" ht="15.75" thickBot="1" x14ac:dyDescent="0.3">
      <c r="A168" s="7">
        <v>164</v>
      </c>
      <c r="B168" s="2" t="s">
        <v>9</v>
      </c>
      <c r="C168" s="21">
        <f t="shared" si="67"/>
        <v>0</v>
      </c>
      <c r="D168" s="22">
        <v>0</v>
      </c>
      <c r="E168" s="22">
        <v>0</v>
      </c>
      <c r="F168" s="22">
        <v>0</v>
      </c>
      <c r="G168" s="22">
        <v>0</v>
      </c>
      <c r="H168" s="8"/>
    </row>
    <row r="169" spans="1:8" ht="15.75" thickBot="1" x14ac:dyDescent="0.3">
      <c r="A169" s="7">
        <v>165</v>
      </c>
      <c r="B169" s="2" t="s">
        <v>10</v>
      </c>
      <c r="C169" s="21">
        <f t="shared" ref="C169:C232" si="89">SUM(D169:G169)</f>
        <v>0</v>
      </c>
      <c r="D169" s="22">
        <v>0</v>
      </c>
      <c r="E169" s="22">
        <v>0</v>
      </c>
      <c r="F169" s="22">
        <v>0</v>
      </c>
      <c r="G169" s="22">
        <v>0</v>
      </c>
      <c r="H169" s="8"/>
    </row>
    <row r="170" spans="1:8" ht="45.75" thickBot="1" x14ac:dyDescent="0.3">
      <c r="A170" s="7">
        <v>166</v>
      </c>
      <c r="B170" s="3" t="s">
        <v>91</v>
      </c>
      <c r="C170" s="21">
        <f t="shared" si="89"/>
        <v>102</v>
      </c>
      <c r="D170" s="22">
        <f>SUM(D171:D175)</f>
        <v>0</v>
      </c>
      <c r="E170" s="22">
        <f>SUM(E171:E175)</f>
        <v>0</v>
      </c>
      <c r="F170" s="22">
        <f>SUM(F171:F175)</f>
        <v>50</v>
      </c>
      <c r="G170" s="22">
        <f t="shared" ref="G170" si="90">SUM(G171:G175)</f>
        <v>52</v>
      </c>
      <c r="H170" s="8"/>
    </row>
    <row r="171" spans="1:8" ht="15.75" thickBot="1" x14ac:dyDescent="0.3">
      <c r="A171" s="7">
        <v>167</v>
      </c>
      <c r="B171" s="2" t="s">
        <v>12</v>
      </c>
      <c r="C171" s="21">
        <f t="shared" si="89"/>
        <v>102</v>
      </c>
      <c r="D171" s="22">
        <v>0</v>
      </c>
      <c r="E171" s="22">
        <v>0</v>
      </c>
      <c r="F171" s="22">
        <v>50</v>
      </c>
      <c r="G171" s="22">
        <v>52</v>
      </c>
      <c r="H171" s="8"/>
    </row>
    <row r="172" spans="1:8" ht="15.75" thickBot="1" x14ac:dyDescent="0.3">
      <c r="A172" s="7">
        <v>168</v>
      </c>
      <c r="B172" s="2" t="s">
        <v>7</v>
      </c>
      <c r="C172" s="21">
        <f t="shared" si="89"/>
        <v>0</v>
      </c>
      <c r="D172" s="22">
        <v>0</v>
      </c>
      <c r="E172" s="22">
        <v>0</v>
      </c>
      <c r="F172" s="22">
        <v>0</v>
      </c>
      <c r="G172" s="22">
        <v>0</v>
      </c>
      <c r="H172" s="8"/>
    </row>
    <row r="173" spans="1:8" ht="15.75" thickBot="1" x14ac:dyDescent="0.3">
      <c r="A173" s="7">
        <v>169</v>
      </c>
      <c r="B173" s="2" t="s">
        <v>8</v>
      </c>
      <c r="C173" s="21">
        <f t="shared" si="89"/>
        <v>0</v>
      </c>
      <c r="D173" s="22">
        <v>0</v>
      </c>
      <c r="E173" s="22">
        <v>0</v>
      </c>
      <c r="F173" s="22">
        <v>0</v>
      </c>
      <c r="G173" s="22">
        <v>0</v>
      </c>
      <c r="H173" s="8"/>
    </row>
    <row r="174" spans="1:8" ht="15.75" thickBot="1" x14ac:dyDescent="0.3">
      <c r="A174" s="7">
        <v>170</v>
      </c>
      <c r="B174" s="2" t="s">
        <v>9</v>
      </c>
      <c r="C174" s="21">
        <f t="shared" si="89"/>
        <v>0</v>
      </c>
      <c r="D174" s="22">
        <v>0</v>
      </c>
      <c r="E174" s="22">
        <v>0</v>
      </c>
      <c r="F174" s="22">
        <v>0</v>
      </c>
      <c r="G174" s="22">
        <v>0</v>
      </c>
      <c r="H174" s="8"/>
    </row>
    <row r="175" spans="1:8" ht="15.75" thickBot="1" x14ac:dyDescent="0.3">
      <c r="A175" s="7">
        <v>171</v>
      </c>
      <c r="B175" s="2" t="s">
        <v>10</v>
      </c>
      <c r="C175" s="21">
        <f t="shared" si="89"/>
        <v>0</v>
      </c>
      <c r="D175" s="22">
        <v>0</v>
      </c>
      <c r="E175" s="22">
        <v>0</v>
      </c>
      <c r="F175" s="22">
        <v>0</v>
      </c>
      <c r="G175" s="22">
        <v>0</v>
      </c>
      <c r="H175" s="8"/>
    </row>
    <row r="176" spans="1:8" ht="75.75" thickBot="1" x14ac:dyDescent="0.3">
      <c r="A176" s="7">
        <v>172</v>
      </c>
      <c r="B176" s="3" t="s">
        <v>92</v>
      </c>
      <c r="C176" s="21">
        <f t="shared" si="89"/>
        <v>588</v>
      </c>
      <c r="D176" s="22">
        <f>SUM(D177:D181)</f>
        <v>0</v>
      </c>
      <c r="E176" s="22">
        <f>SUM(E177:E181)</f>
        <v>0</v>
      </c>
      <c r="F176" s="22">
        <f>SUM(F177:F181)</f>
        <v>288</v>
      </c>
      <c r="G176" s="22">
        <f t="shared" ref="G176" si="91">SUM(G177:G181)</f>
        <v>300</v>
      </c>
      <c r="H176" s="8"/>
    </row>
    <row r="177" spans="1:8" ht="15.75" thickBot="1" x14ac:dyDescent="0.3">
      <c r="A177" s="7">
        <v>173</v>
      </c>
      <c r="B177" s="2" t="s">
        <v>12</v>
      </c>
      <c r="C177" s="21">
        <f t="shared" si="89"/>
        <v>588</v>
      </c>
      <c r="D177" s="22">
        <v>0</v>
      </c>
      <c r="E177" s="22">
        <v>0</v>
      </c>
      <c r="F177" s="22">
        <v>288</v>
      </c>
      <c r="G177" s="22">
        <v>300</v>
      </c>
      <c r="H177" s="8"/>
    </row>
    <row r="178" spans="1:8" ht="15.75" thickBot="1" x14ac:dyDescent="0.3">
      <c r="A178" s="7">
        <v>174</v>
      </c>
      <c r="B178" s="2" t="s">
        <v>7</v>
      </c>
      <c r="C178" s="21">
        <f t="shared" si="89"/>
        <v>0</v>
      </c>
      <c r="D178" s="22">
        <v>0</v>
      </c>
      <c r="E178" s="22">
        <v>0</v>
      </c>
      <c r="F178" s="22">
        <v>0</v>
      </c>
      <c r="G178" s="22">
        <v>0</v>
      </c>
      <c r="H178" s="8"/>
    </row>
    <row r="179" spans="1:8" ht="15.75" thickBot="1" x14ac:dyDescent="0.3">
      <c r="A179" s="7">
        <v>175</v>
      </c>
      <c r="B179" s="2" t="s">
        <v>8</v>
      </c>
      <c r="C179" s="21">
        <f t="shared" si="89"/>
        <v>0</v>
      </c>
      <c r="D179" s="22">
        <v>0</v>
      </c>
      <c r="E179" s="22">
        <v>0</v>
      </c>
      <c r="F179" s="22">
        <v>0</v>
      </c>
      <c r="G179" s="22">
        <v>0</v>
      </c>
      <c r="H179" s="8"/>
    </row>
    <row r="180" spans="1:8" ht="15.75" thickBot="1" x14ac:dyDescent="0.3">
      <c r="A180" s="7">
        <v>176</v>
      </c>
      <c r="B180" s="2" t="s">
        <v>9</v>
      </c>
      <c r="C180" s="21">
        <f t="shared" si="89"/>
        <v>0</v>
      </c>
      <c r="D180" s="22">
        <v>0</v>
      </c>
      <c r="E180" s="22">
        <v>0</v>
      </c>
      <c r="F180" s="22">
        <v>0</v>
      </c>
      <c r="G180" s="22">
        <v>0</v>
      </c>
      <c r="H180" s="8"/>
    </row>
    <row r="181" spans="1:8" ht="15.75" thickBot="1" x14ac:dyDescent="0.3">
      <c r="A181" s="7">
        <v>177</v>
      </c>
      <c r="B181" s="2" t="s">
        <v>10</v>
      </c>
      <c r="C181" s="21">
        <f t="shared" si="89"/>
        <v>0</v>
      </c>
      <c r="D181" s="22">
        <v>0</v>
      </c>
      <c r="E181" s="22">
        <v>0</v>
      </c>
      <c r="F181" s="22">
        <v>0</v>
      </c>
      <c r="G181" s="22">
        <v>0</v>
      </c>
      <c r="H181" s="8"/>
    </row>
    <row r="182" spans="1:8" ht="45.75" thickBot="1" x14ac:dyDescent="0.3">
      <c r="A182" s="7">
        <v>178</v>
      </c>
      <c r="B182" s="3" t="s">
        <v>27</v>
      </c>
      <c r="C182" s="21">
        <f t="shared" si="89"/>
        <v>735</v>
      </c>
      <c r="D182" s="22">
        <f>SUM(D183:D187)</f>
        <v>0</v>
      </c>
      <c r="E182" s="22">
        <f>SUM(E183:E187)</f>
        <v>0</v>
      </c>
      <c r="F182" s="22">
        <f>SUM(F183:F187)</f>
        <v>360</v>
      </c>
      <c r="G182" s="22">
        <f t="shared" ref="G182" si="92">SUM(G183:G187)</f>
        <v>375</v>
      </c>
      <c r="H182" s="8"/>
    </row>
    <row r="183" spans="1:8" ht="15.75" thickBot="1" x14ac:dyDescent="0.3">
      <c r="A183" s="7">
        <v>179</v>
      </c>
      <c r="B183" s="2" t="s">
        <v>12</v>
      </c>
      <c r="C183" s="21">
        <f t="shared" si="89"/>
        <v>735</v>
      </c>
      <c r="D183" s="22">
        <v>0</v>
      </c>
      <c r="E183" s="22">
        <v>0</v>
      </c>
      <c r="F183" s="22">
        <v>360</v>
      </c>
      <c r="G183" s="22">
        <v>375</v>
      </c>
      <c r="H183" s="8"/>
    </row>
    <row r="184" spans="1:8" ht="15.75" thickBot="1" x14ac:dyDescent="0.3">
      <c r="A184" s="7">
        <v>180</v>
      </c>
      <c r="B184" s="2" t="s">
        <v>7</v>
      </c>
      <c r="C184" s="21">
        <f t="shared" si="89"/>
        <v>0</v>
      </c>
      <c r="D184" s="22">
        <v>0</v>
      </c>
      <c r="E184" s="22">
        <v>0</v>
      </c>
      <c r="F184" s="22">
        <v>0</v>
      </c>
      <c r="G184" s="22">
        <v>0</v>
      </c>
      <c r="H184" s="8"/>
    </row>
    <row r="185" spans="1:8" ht="15.75" thickBot="1" x14ac:dyDescent="0.3">
      <c r="A185" s="7">
        <v>181</v>
      </c>
      <c r="B185" s="2" t="s">
        <v>8</v>
      </c>
      <c r="C185" s="21">
        <f t="shared" si="89"/>
        <v>0</v>
      </c>
      <c r="D185" s="22">
        <v>0</v>
      </c>
      <c r="E185" s="22">
        <v>0</v>
      </c>
      <c r="F185" s="22">
        <v>0</v>
      </c>
      <c r="G185" s="22">
        <v>0</v>
      </c>
      <c r="H185" s="8"/>
    </row>
    <row r="186" spans="1:8" ht="15.75" thickBot="1" x14ac:dyDescent="0.3">
      <c r="A186" s="7">
        <v>182</v>
      </c>
      <c r="B186" s="2" t="s">
        <v>9</v>
      </c>
      <c r="C186" s="21">
        <f t="shared" si="89"/>
        <v>0</v>
      </c>
      <c r="D186" s="22">
        <v>0</v>
      </c>
      <c r="E186" s="22">
        <v>0</v>
      </c>
      <c r="F186" s="22">
        <v>0</v>
      </c>
      <c r="G186" s="22">
        <v>0</v>
      </c>
      <c r="H186" s="8"/>
    </row>
    <row r="187" spans="1:8" ht="15.75" thickBot="1" x14ac:dyDescent="0.3">
      <c r="A187" s="7">
        <v>183</v>
      </c>
      <c r="B187" s="2" t="s">
        <v>10</v>
      </c>
      <c r="C187" s="21">
        <f t="shared" si="89"/>
        <v>0</v>
      </c>
      <c r="D187" s="22">
        <v>0</v>
      </c>
      <c r="E187" s="22">
        <v>0</v>
      </c>
      <c r="F187" s="22">
        <v>0</v>
      </c>
      <c r="G187" s="22">
        <v>0</v>
      </c>
      <c r="H187" s="8"/>
    </row>
    <row r="188" spans="1:8" ht="45.75" thickBot="1" x14ac:dyDescent="0.3">
      <c r="A188" s="7">
        <v>184</v>
      </c>
      <c r="B188" s="3" t="s">
        <v>82</v>
      </c>
      <c r="C188" s="21">
        <f t="shared" si="89"/>
        <v>9330.880000000001</v>
      </c>
      <c r="D188" s="22">
        <f>SUM(D189:D193)</f>
        <v>0</v>
      </c>
      <c r="E188" s="22">
        <f>SUM(E189:E193)</f>
        <v>0</v>
      </c>
      <c r="F188" s="22">
        <f>SUM(F189:F193)</f>
        <v>4573.96</v>
      </c>
      <c r="G188" s="22">
        <f t="shared" ref="G188" si="93">SUM(G189:G193)</f>
        <v>4756.92</v>
      </c>
      <c r="H188" s="8"/>
    </row>
    <row r="189" spans="1:8" ht="15.75" thickBot="1" x14ac:dyDescent="0.3">
      <c r="A189" s="7">
        <v>185</v>
      </c>
      <c r="B189" s="2" t="s">
        <v>12</v>
      </c>
      <c r="C189" s="21">
        <f t="shared" si="89"/>
        <v>9330.880000000001</v>
      </c>
      <c r="D189" s="22">
        <v>0</v>
      </c>
      <c r="E189" s="22">
        <v>0</v>
      </c>
      <c r="F189" s="22">
        <v>4573.96</v>
      </c>
      <c r="G189" s="22">
        <v>4756.92</v>
      </c>
      <c r="H189" s="8"/>
    </row>
    <row r="190" spans="1:8" ht="15.75" thickBot="1" x14ac:dyDescent="0.3">
      <c r="A190" s="7">
        <v>186</v>
      </c>
      <c r="B190" s="2" t="s">
        <v>7</v>
      </c>
      <c r="C190" s="21">
        <f t="shared" si="89"/>
        <v>0</v>
      </c>
      <c r="D190" s="22">
        <v>0</v>
      </c>
      <c r="E190" s="22">
        <v>0</v>
      </c>
      <c r="F190" s="22">
        <v>0</v>
      </c>
      <c r="G190" s="22">
        <v>0</v>
      </c>
      <c r="H190" s="8"/>
    </row>
    <row r="191" spans="1:8" ht="15.75" thickBot="1" x14ac:dyDescent="0.3">
      <c r="A191" s="7">
        <v>187</v>
      </c>
      <c r="B191" s="2" t="s">
        <v>8</v>
      </c>
      <c r="C191" s="21">
        <f t="shared" si="89"/>
        <v>0</v>
      </c>
      <c r="D191" s="22">
        <v>0</v>
      </c>
      <c r="E191" s="22">
        <v>0</v>
      </c>
      <c r="F191" s="22">
        <v>0</v>
      </c>
      <c r="G191" s="22">
        <v>0</v>
      </c>
      <c r="H191" s="8"/>
    </row>
    <row r="192" spans="1:8" ht="15.75" thickBot="1" x14ac:dyDescent="0.3">
      <c r="A192" s="7">
        <v>188</v>
      </c>
      <c r="B192" s="2" t="s">
        <v>9</v>
      </c>
      <c r="C192" s="21">
        <f t="shared" si="89"/>
        <v>0</v>
      </c>
      <c r="D192" s="22">
        <v>0</v>
      </c>
      <c r="E192" s="22">
        <v>0</v>
      </c>
      <c r="F192" s="22">
        <v>0</v>
      </c>
      <c r="G192" s="22">
        <v>0</v>
      </c>
      <c r="H192" s="8"/>
    </row>
    <row r="193" spans="1:8" ht="15.75" thickBot="1" x14ac:dyDescent="0.3">
      <c r="A193" s="7">
        <v>189</v>
      </c>
      <c r="B193" s="2" t="s">
        <v>10</v>
      </c>
      <c r="C193" s="21">
        <f t="shared" si="89"/>
        <v>0</v>
      </c>
      <c r="D193" s="22">
        <v>0</v>
      </c>
      <c r="E193" s="22">
        <v>0</v>
      </c>
      <c r="F193" s="22">
        <v>0</v>
      </c>
      <c r="G193" s="22">
        <v>0</v>
      </c>
      <c r="H193" s="8"/>
    </row>
    <row r="194" spans="1:8" ht="45.75" thickBot="1" x14ac:dyDescent="0.3">
      <c r="A194" s="7">
        <v>190</v>
      </c>
      <c r="B194" s="3" t="s">
        <v>28</v>
      </c>
      <c r="C194" s="21">
        <f t="shared" si="89"/>
        <v>612</v>
      </c>
      <c r="D194" s="22">
        <f>SUM(D195:D199)</f>
        <v>0</v>
      </c>
      <c r="E194" s="22">
        <f>SUM(E195:E199)</f>
        <v>0</v>
      </c>
      <c r="F194" s="22">
        <f>SUM(F195:F199)</f>
        <v>300</v>
      </c>
      <c r="G194" s="22">
        <f t="shared" ref="G194" si="94">SUM(G195:G199)</f>
        <v>312</v>
      </c>
      <c r="H194" s="8"/>
    </row>
    <row r="195" spans="1:8" ht="15.75" thickBot="1" x14ac:dyDescent="0.3">
      <c r="A195" s="7">
        <v>191</v>
      </c>
      <c r="B195" s="2" t="s">
        <v>12</v>
      </c>
      <c r="C195" s="21">
        <f t="shared" si="89"/>
        <v>612</v>
      </c>
      <c r="D195" s="22">
        <v>0</v>
      </c>
      <c r="E195" s="22">
        <v>0</v>
      </c>
      <c r="F195" s="22">
        <v>300</v>
      </c>
      <c r="G195" s="22">
        <v>312</v>
      </c>
      <c r="H195" s="8"/>
    </row>
    <row r="196" spans="1:8" ht="15.75" thickBot="1" x14ac:dyDescent="0.3">
      <c r="A196" s="7">
        <v>192</v>
      </c>
      <c r="B196" s="2" t="s">
        <v>7</v>
      </c>
      <c r="C196" s="21">
        <f t="shared" si="89"/>
        <v>0</v>
      </c>
      <c r="D196" s="22">
        <v>0</v>
      </c>
      <c r="E196" s="22">
        <v>0</v>
      </c>
      <c r="F196" s="22">
        <v>0</v>
      </c>
      <c r="G196" s="22">
        <v>0</v>
      </c>
      <c r="H196" s="8"/>
    </row>
    <row r="197" spans="1:8" ht="15.75" thickBot="1" x14ac:dyDescent="0.3">
      <c r="A197" s="7">
        <v>193</v>
      </c>
      <c r="B197" s="2" t="s">
        <v>8</v>
      </c>
      <c r="C197" s="21">
        <f t="shared" si="89"/>
        <v>0</v>
      </c>
      <c r="D197" s="22">
        <v>0</v>
      </c>
      <c r="E197" s="22">
        <v>0</v>
      </c>
      <c r="F197" s="22">
        <v>0</v>
      </c>
      <c r="G197" s="22">
        <v>0</v>
      </c>
      <c r="H197" s="8"/>
    </row>
    <row r="198" spans="1:8" ht="15.75" thickBot="1" x14ac:dyDescent="0.3">
      <c r="A198" s="7">
        <v>194</v>
      </c>
      <c r="B198" s="2" t="s">
        <v>9</v>
      </c>
      <c r="C198" s="21">
        <f t="shared" si="89"/>
        <v>0</v>
      </c>
      <c r="D198" s="22">
        <v>0</v>
      </c>
      <c r="E198" s="22">
        <v>0</v>
      </c>
      <c r="F198" s="22">
        <v>0</v>
      </c>
      <c r="G198" s="22">
        <v>0</v>
      </c>
      <c r="H198" s="8"/>
    </row>
    <row r="199" spans="1:8" ht="15.75" thickBot="1" x14ac:dyDescent="0.3">
      <c r="A199" s="7">
        <v>195</v>
      </c>
      <c r="B199" s="2" t="s">
        <v>10</v>
      </c>
      <c r="C199" s="21">
        <f t="shared" si="89"/>
        <v>0</v>
      </c>
      <c r="D199" s="22">
        <v>0</v>
      </c>
      <c r="E199" s="22">
        <v>0</v>
      </c>
      <c r="F199" s="22">
        <v>0</v>
      </c>
      <c r="G199" s="22">
        <v>0</v>
      </c>
      <c r="H199" s="8"/>
    </row>
    <row r="200" spans="1:8" ht="45.75" thickBot="1" x14ac:dyDescent="0.3">
      <c r="A200" s="7">
        <v>196</v>
      </c>
      <c r="B200" s="30" t="s">
        <v>30</v>
      </c>
      <c r="C200" s="21">
        <f t="shared" si="89"/>
        <v>3468</v>
      </c>
      <c r="D200" s="22">
        <f>D206</f>
        <v>0</v>
      </c>
      <c r="E200" s="22">
        <f t="shared" ref="E200:G200" si="95">E206</f>
        <v>0</v>
      </c>
      <c r="F200" s="22">
        <f>F206</f>
        <v>1700</v>
      </c>
      <c r="G200" s="22">
        <f t="shared" si="95"/>
        <v>1768</v>
      </c>
      <c r="H200" s="8"/>
    </row>
    <row r="201" spans="1:8" ht="15.75" thickBot="1" x14ac:dyDescent="0.3">
      <c r="A201" s="7">
        <v>197</v>
      </c>
      <c r="B201" s="2" t="s">
        <v>12</v>
      </c>
      <c r="C201" s="21">
        <f t="shared" si="89"/>
        <v>3468</v>
      </c>
      <c r="D201" s="22">
        <f t="shared" ref="D201:G201" si="96">D207</f>
        <v>0</v>
      </c>
      <c r="E201" s="22">
        <f t="shared" si="96"/>
        <v>0</v>
      </c>
      <c r="F201" s="22">
        <f t="shared" si="96"/>
        <v>1700</v>
      </c>
      <c r="G201" s="22">
        <f t="shared" si="96"/>
        <v>1768</v>
      </c>
      <c r="H201" s="8"/>
    </row>
    <row r="202" spans="1:8" ht="15.75" thickBot="1" x14ac:dyDescent="0.3">
      <c r="A202" s="7">
        <v>198</v>
      </c>
      <c r="B202" s="2" t="s">
        <v>7</v>
      </c>
      <c r="C202" s="21">
        <f t="shared" si="89"/>
        <v>0</v>
      </c>
      <c r="D202" s="22">
        <f t="shared" ref="D202:G202" si="97">D208</f>
        <v>0</v>
      </c>
      <c r="E202" s="22">
        <f t="shared" si="97"/>
        <v>0</v>
      </c>
      <c r="F202" s="22">
        <f t="shared" si="97"/>
        <v>0</v>
      </c>
      <c r="G202" s="22">
        <f t="shared" si="97"/>
        <v>0</v>
      </c>
      <c r="H202" s="8"/>
    </row>
    <row r="203" spans="1:8" ht="15.75" thickBot="1" x14ac:dyDescent="0.3">
      <c r="A203" s="7">
        <v>199</v>
      </c>
      <c r="B203" s="2" t="s">
        <v>8</v>
      </c>
      <c r="C203" s="21">
        <f t="shared" si="89"/>
        <v>0</v>
      </c>
      <c r="D203" s="22">
        <f t="shared" ref="D203:G203" si="98">D209</f>
        <v>0</v>
      </c>
      <c r="E203" s="22">
        <f t="shared" si="98"/>
        <v>0</v>
      </c>
      <c r="F203" s="22">
        <f t="shared" si="98"/>
        <v>0</v>
      </c>
      <c r="G203" s="22">
        <f t="shared" si="98"/>
        <v>0</v>
      </c>
      <c r="H203" s="8"/>
    </row>
    <row r="204" spans="1:8" ht="15.75" thickBot="1" x14ac:dyDescent="0.3">
      <c r="A204" s="7">
        <v>200</v>
      </c>
      <c r="B204" s="2" t="s">
        <v>9</v>
      </c>
      <c r="C204" s="21">
        <f t="shared" si="89"/>
        <v>0</v>
      </c>
      <c r="D204" s="22">
        <f t="shared" ref="D204:G204" si="99">D210</f>
        <v>0</v>
      </c>
      <c r="E204" s="22">
        <f t="shared" si="99"/>
        <v>0</v>
      </c>
      <c r="F204" s="22">
        <f t="shared" si="99"/>
        <v>0</v>
      </c>
      <c r="G204" s="22">
        <f t="shared" si="99"/>
        <v>0</v>
      </c>
      <c r="H204" s="8"/>
    </row>
    <row r="205" spans="1:8" ht="15.75" thickBot="1" x14ac:dyDescent="0.3">
      <c r="A205" s="7">
        <v>201</v>
      </c>
      <c r="B205" s="2" t="s">
        <v>10</v>
      </c>
      <c r="C205" s="21">
        <f t="shared" si="89"/>
        <v>0</v>
      </c>
      <c r="D205" s="22">
        <f t="shared" ref="D205:G205" si="100">D211</f>
        <v>0</v>
      </c>
      <c r="E205" s="22">
        <f t="shared" si="100"/>
        <v>0</v>
      </c>
      <c r="F205" s="22">
        <f t="shared" si="100"/>
        <v>0</v>
      </c>
      <c r="G205" s="22">
        <f t="shared" si="100"/>
        <v>0</v>
      </c>
      <c r="H205" s="8"/>
    </row>
    <row r="206" spans="1:8" ht="45.75" thickBot="1" x14ac:dyDescent="0.3">
      <c r="A206" s="7">
        <v>202</v>
      </c>
      <c r="B206" s="3" t="s">
        <v>29</v>
      </c>
      <c r="C206" s="21">
        <f t="shared" si="89"/>
        <v>3468</v>
      </c>
      <c r="D206" s="22">
        <f>SUM(D207:D211)</f>
        <v>0</v>
      </c>
      <c r="E206" s="22">
        <f>SUM(E207:E211)</f>
        <v>0</v>
      </c>
      <c r="F206" s="22">
        <f>SUM(F207:F211)</f>
        <v>1700</v>
      </c>
      <c r="G206" s="22">
        <f t="shared" ref="G206" si="101">SUM(G207:G211)</f>
        <v>1768</v>
      </c>
      <c r="H206" s="8"/>
    </row>
    <row r="207" spans="1:8" ht="15.75" thickBot="1" x14ac:dyDescent="0.3">
      <c r="A207" s="7">
        <v>203</v>
      </c>
      <c r="B207" s="2" t="s">
        <v>12</v>
      </c>
      <c r="C207" s="21">
        <f t="shared" si="89"/>
        <v>3468</v>
      </c>
      <c r="D207" s="22">
        <v>0</v>
      </c>
      <c r="E207" s="22">
        <v>0</v>
      </c>
      <c r="F207" s="22">
        <v>1700</v>
      </c>
      <c r="G207" s="22">
        <v>1768</v>
      </c>
      <c r="H207" s="8"/>
    </row>
    <row r="208" spans="1:8" ht="15.75" thickBot="1" x14ac:dyDescent="0.3">
      <c r="A208" s="7">
        <v>204</v>
      </c>
      <c r="B208" s="2" t="s">
        <v>7</v>
      </c>
      <c r="C208" s="21">
        <f t="shared" si="89"/>
        <v>0</v>
      </c>
      <c r="D208" s="22">
        <v>0</v>
      </c>
      <c r="E208" s="22">
        <v>0</v>
      </c>
      <c r="F208" s="22">
        <v>0</v>
      </c>
      <c r="G208" s="22">
        <v>0</v>
      </c>
      <c r="H208" s="8"/>
    </row>
    <row r="209" spans="1:8" ht="15.75" thickBot="1" x14ac:dyDescent="0.3">
      <c r="A209" s="7">
        <v>205</v>
      </c>
      <c r="B209" s="2" t="s">
        <v>8</v>
      </c>
      <c r="C209" s="21">
        <f t="shared" si="89"/>
        <v>0</v>
      </c>
      <c r="D209" s="22">
        <v>0</v>
      </c>
      <c r="E209" s="22">
        <v>0</v>
      </c>
      <c r="F209" s="22">
        <v>0</v>
      </c>
      <c r="G209" s="22">
        <v>0</v>
      </c>
      <c r="H209" s="8"/>
    </row>
    <row r="210" spans="1:8" ht="15.75" thickBot="1" x14ac:dyDescent="0.3">
      <c r="A210" s="7">
        <v>206</v>
      </c>
      <c r="B210" s="2" t="s">
        <v>9</v>
      </c>
      <c r="C210" s="21">
        <f t="shared" si="89"/>
        <v>0</v>
      </c>
      <c r="D210" s="22">
        <v>0</v>
      </c>
      <c r="E210" s="22">
        <v>0</v>
      </c>
      <c r="F210" s="22">
        <v>0</v>
      </c>
      <c r="G210" s="22">
        <v>0</v>
      </c>
      <c r="H210" s="8"/>
    </row>
    <row r="211" spans="1:8" ht="15.75" thickBot="1" x14ac:dyDescent="0.3">
      <c r="A211" s="7">
        <v>207</v>
      </c>
      <c r="B211" s="2" t="s">
        <v>10</v>
      </c>
      <c r="C211" s="21">
        <f t="shared" si="89"/>
        <v>0</v>
      </c>
      <c r="D211" s="22">
        <v>0</v>
      </c>
      <c r="E211" s="22">
        <v>0</v>
      </c>
      <c r="F211" s="22">
        <v>0</v>
      </c>
      <c r="G211" s="22">
        <v>0</v>
      </c>
      <c r="H211" s="8"/>
    </row>
    <row r="212" spans="1:8" ht="60.75" thickBot="1" x14ac:dyDescent="0.3">
      <c r="A212" s="7">
        <v>208</v>
      </c>
      <c r="B212" s="30" t="s">
        <v>31</v>
      </c>
      <c r="C212" s="21">
        <f t="shared" si="89"/>
        <v>1201935.57498</v>
      </c>
      <c r="D212" s="22">
        <f>D218+D224+D230+D236+D242+D248+D254+D260+D266+D272</f>
        <v>272514.59999999998</v>
      </c>
      <c r="E212" s="22">
        <f t="shared" ref="E212:G212" si="102">E218+E224+E230+E236+E242+E248+E254+E260+E266+E272</f>
        <v>281367.59999999998</v>
      </c>
      <c r="F212" s="22">
        <f t="shared" si="102"/>
        <v>317814.73249000002</v>
      </c>
      <c r="G212" s="22">
        <f t="shared" si="102"/>
        <v>330238.64249</v>
      </c>
      <c r="H212" s="8"/>
    </row>
    <row r="213" spans="1:8" ht="15.75" thickBot="1" x14ac:dyDescent="0.3">
      <c r="A213" s="7">
        <v>209</v>
      </c>
      <c r="B213" s="2" t="s">
        <v>12</v>
      </c>
      <c r="C213" s="21">
        <f t="shared" si="89"/>
        <v>51103.904979999992</v>
      </c>
      <c r="D213" s="22">
        <f t="shared" ref="D213:G213" si="103">D219+D225+D231+D237+D243+D249+D255+D261+D267+D273</f>
        <v>0</v>
      </c>
      <c r="E213" s="22">
        <f t="shared" si="103"/>
        <v>0</v>
      </c>
      <c r="F213" s="22">
        <f t="shared" si="103"/>
        <v>25192.442489999998</v>
      </c>
      <c r="G213" s="22">
        <f t="shared" si="103"/>
        <v>25911.462489999998</v>
      </c>
      <c r="H213" s="8"/>
    </row>
    <row r="214" spans="1:8" ht="15.75" thickBot="1" x14ac:dyDescent="0.3">
      <c r="A214" s="7">
        <v>210</v>
      </c>
      <c r="B214" s="2" t="s">
        <v>7</v>
      </c>
      <c r="C214" s="21">
        <f t="shared" si="89"/>
        <v>925758.51</v>
      </c>
      <c r="D214" s="22">
        <f t="shared" ref="D214:G214" si="104">D220+D226+D232+D238+D244+D250+D256+D262+D268+D274</f>
        <v>218006.9</v>
      </c>
      <c r="E214" s="22">
        <f t="shared" si="104"/>
        <v>226727.2</v>
      </c>
      <c r="F214" s="22">
        <f t="shared" si="104"/>
        <v>235796.28</v>
      </c>
      <c r="G214" s="22">
        <f t="shared" si="104"/>
        <v>245228.12999999998</v>
      </c>
      <c r="H214" s="8"/>
    </row>
    <row r="215" spans="1:8" ht="15.75" thickBot="1" x14ac:dyDescent="0.3">
      <c r="A215" s="7">
        <v>211</v>
      </c>
      <c r="B215" s="2" t="s">
        <v>8</v>
      </c>
      <c r="C215" s="21">
        <f t="shared" si="89"/>
        <v>225073.16000000003</v>
      </c>
      <c r="D215" s="22">
        <f t="shared" ref="D215:G215" si="105">D221+D227+D233+D239+D245+D251+D257+D263+D269+D275</f>
        <v>54507.7</v>
      </c>
      <c r="E215" s="22">
        <f t="shared" si="105"/>
        <v>54640.4</v>
      </c>
      <c r="F215" s="22">
        <f t="shared" si="105"/>
        <v>56826.01</v>
      </c>
      <c r="G215" s="22">
        <f t="shared" si="105"/>
        <v>59099.05</v>
      </c>
      <c r="H215" s="8"/>
    </row>
    <row r="216" spans="1:8" ht="15.75" thickBot="1" x14ac:dyDescent="0.3">
      <c r="A216" s="7">
        <v>212</v>
      </c>
      <c r="B216" s="2" t="s">
        <v>9</v>
      </c>
      <c r="C216" s="21">
        <f t="shared" si="89"/>
        <v>0</v>
      </c>
      <c r="D216" s="22">
        <f t="shared" ref="D216:G216" si="106">D222+D228+D234+D240+D246+D252+D258+D264+D270+D276</f>
        <v>0</v>
      </c>
      <c r="E216" s="22">
        <f t="shared" si="106"/>
        <v>0</v>
      </c>
      <c r="F216" s="22">
        <f t="shared" si="106"/>
        <v>0</v>
      </c>
      <c r="G216" s="22">
        <f t="shared" si="106"/>
        <v>0</v>
      </c>
      <c r="H216" s="8"/>
    </row>
    <row r="217" spans="1:8" ht="15.75" thickBot="1" x14ac:dyDescent="0.3">
      <c r="A217" s="7">
        <v>213</v>
      </c>
      <c r="B217" s="2" t="s">
        <v>10</v>
      </c>
      <c r="C217" s="21">
        <f t="shared" si="89"/>
        <v>0</v>
      </c>
      <c r="D217" s="22">
        <f t="shared" ref="D217:G217" si="107">D223+D229+D235+D241+D247+D253+D259+D265+D271+D277</f>
        <v>0</v>
      </c>
      <c r="E217" s="22">
        <f t="shared" si="107"/>
        <v>0</v>
      </c>
      <c r="F217" s="22">
        <f t="shared" si="107"/>
        <v>0</v>
      </c>
      <c r="G217" s="22">
        <f t="shared" si="107"/>
        <v>0</v>
      </c>
      <c r="H217" s="8"/>
    </row>
    <row r="218" spans="1:8" ht="78" customHeight="1" thickBot="1" x14ac:dyDescent="0.3">
      <c r="A218" s="7">
        <v>214</v>
      </c>
      <c r="B218" s="3" t="s">
        <v>32</v>
      </c>
      <c r="C218" s="21">
        <f t="shared" si="89"/>
        <v>746236.78</v>
      </c>
      <c r="D218" s="22">
        <f>SUM(D219:D223)</f>
        <v>175731.3</v>
      </c>
      <c r="E218" s="22">
        <f>SUM(E219:E223)</f>
        <v>182760.6</v>
      </c>
      <c r="F218" s="22">
        <f>SUM(F219:F223)</f>
        <v>190071.02</v>
      </c>
      <c r="G218" s="22">
        <f t="shared" ref="G218" si="108">SUM(G219:G223)</f>
        <v>197673.86</v>
      </c>
      <c r="H218" s="8"/>
    </row>
    <row r="219" spans="1:8" ht="15.75" thickBot="1" x14ac:dyDescent="0.3">
      <c r="A219" s="7">
        <v>215</v>
      </c>
      <c r="B219" s="2" t="s">
        <v>12</v>
      </c>
      <c r="C219" s="21">
        <f t="shared" si="89"/>
        <v>0</v>
      </c>
      <c r="D219" s="22">
        <v>0</v>
      </c>
      <c r="E219" s="22">
        <v>0</v>
      </c>
      <c r="F219" s="22">
        <v>0</v>
      </c>
      <c r="G219" s="22">
        <v>0</v>
      </c>
      <c r="H219" s="8"/>
    </row>
    <row r="220" spans="1:8" ht="15.75" thickBot="1" x14ac:dyDescent="0.3">
      <c r="A220" s="7">
        <v>216</v>
      </c>
      <c r="B220" s="2" t="s">
        <v>7</v>
      </c>
      <c r="C220" s="21">
        <f t="shared" si="89"/>
        <v>746236.78</v>
      </c>
      <c r="D220" s="22">
        <v>175731.3</v>
      </c>
      <c r="E220" s="22">
        <v>182760.6</v>
      </c>
      <c r="F220" s="22">
        <v>190071.02</v>
      </c>
      <c r="G220" s="22">
        <v>197673.86</v>
      </c>
      <c r="H220" s="8"/>
    </row>
    <row r="221" spans="1:8" ht="15.75" thickBot="1" x14ac:dyDescent="0.3">
      <c r="A221" s="7">
        <v>217</v>
      </c>
      <c r="B221" s="2" t="s">
        <v>8</v>
      </c>
      <c r="C221" s="21">
        <f t="shared" si="89"/>
        <v>0</v>
      </c>
      <c r="D221" s="22">
        <v>0</v>
      </c>
      <c r="E221" s="22">
        <v>0</v>
      </c>
      <c r="F221" s="22">
        <v>0</v>
      </c>
      <c r="G221" s="22">
        <v>0</v>
      </c>
      <c r="H221" s="8"/>
    </row>
    <row r="222" spans="1:8" ht="15.75" thickBot="1" x14ac:dyDescent="0.3">
      <c r="A222" s="7">
        <v>218</v>
      </c>
      <c r="B222" s="2" t="s">
        <v>9</v>
      </c>
      <c r="C222" s="21">
        <f t="shared" si="89"/>
        <v>0</v>
      </c>
      <c r="D222" s="22">
        <v>0</v>
      </c>
      <c r="E222" s="22">
        <v>0</v>
      </c>
      <c r="F222" s="22">
        <v>0</v>
      </c>
      <c r="G222" s="22">
        <v>0</v>
      </c>
      <c r="H222" s="8"/>
    </row>
    <row r="223" spans="1:8" ht="15.75" thickBot="1" x14ac:dyDescent="0.3">
      <c r="A223" s="7">
        <v>219</v>
      </c>
      <c r="B223" s="2" t="s">
        <v>10</v>
      </c>
      <c r="C223" s="21">
        <f t="shared" si="89"/>
        <v>0</v>
      </c>
      <c r="D223" s="22">
        <v>0</v>
      </c>
      <c r="E223" s="22">
        <v>0</v>
      </c>
      <c r="F223" s="22">
        <v>0</v>
      </c>
      <c r="G223" s="22">
        <v>0</v>
      </c>
      <c r="H223" s="8"/>
    </row>
    <row r="224" spans="1:8" ht="78.75" customHeight="1" thickBot="1" x14ac:dyDescent="0.3">
      <c r="A224" s="7">
        <v>220</v>
      </c>
      <c r="B224" s="3" t="s">
        <v>68</v>
      </c>
      <c r="C224" s="21">
        <f t="shared" si="89"/>
        <v>223342.91999999998</v>
      </c>
      <c r="D224" s="22">
        <f>SUM(D225:D229)</f>
        <v>54195.6</v>
      </c>
      <c r="E224" s="22">
        <f>SUM(E225:E229)</f>
        <v>54186.1</v>
      </c>
      <c r="F224" s="22">
        <f>SUM(F225:F229)</f>
        <v>56353.54</v>
      </c>
      <c r="G224" s="22">
        <f t="shared" ref="G224" si="109">SUM(G225:G229)</f>
        <v>58607.68</v>
      </c>
      <c r="H224" s="8"/>
    </row>
    <row r="225" spans="1:9" ht="15.75" thickBot="1" x14ac:dyDescent="0.3">
      <c r="A225" s="7">
        <v>221</v>
      </c>
      <c r="B225" s="2" t="s">
        <v>12</v>
      </c>
      <c r="C225" s="21">
        <f t="shared" si="89"/>
        <v>0</v>
      </c>
      <c r="D225" s="22">
        <v>0</v>
      </c>
      <c r="E225" s="22">
        <v>0</v>
      </c>
      <c r="F225" s="22">
        <v>0</v>
      </c>
      <c r="G225" s="22">
        <v>0</v>
      </c>
      <c r="H225" s="8"/>
    </row>
    <row r="226" spans="1:9" ht="15.75" thickBot="1" x14ac:dyDescent="0.3">
      <c r="A226" s="7">
        <v>222</v>
      </c>
      <c r="B226" s="2" t="s">
        <v>7</v>
      </c>
      <c r="C226" s="21">
        <f t="shared" si="89"/>
        <v>0</v>
      </c>
      <c r="D226" s="22">
        <v>0</v>
      </c>
      <c r="E226" s="22">
        <v>0</v>
      </c>
      <c r="F226" s="22">
        <v>0</v>
      </c>
      <c r="G226" s="22">
        <v>0</v>
      </c>
      <c r="H226" s="8"/>
    </row>
    <row r="227" spans="1:9" ht="15.75" thickBot="1" x14ac:dyDescent="0.3">
      <c r="A227" s="7">
        <v>223</v>
      </c>
      <c r="B227" s="2" t="s">
        <v>8</v>
      </c>
      <c r="C227" s="21">
        <f t="shared" si="89"/>
        <v>223342.91999999998</v>
      </c>
      <c r="D227" s="22">
        <v>54195.6</v>
      </c>
      <c r="E227" s="22">
        <v>54186.1</v>
      </c>
      <c r="F227" s="22">
        <v>56353.54</v>
      </c>
      <c r="G227" s="22">
        <v>58607.68</v>
      </c>
      <c r="H227" s="8"/>
    </row>
    <row r="228" spans="1:9" ht="15.75" thickBot="1" x14ac:dyDescent="0.3">
      <c r="A228" s="7">
        <v>224</v>
      </c>
      <c r="B228" s="2" t="s">
        <v>9</v>
      </c>
      <c r="C228" s="21">
        <f t="shared" si="89"/>
        <v>0</v>
      </c>
      <c r="D228" s="22">
        <v>0</v>
      </c>
      <c r="E228" s="22">
        <v>0</v>
      </c>
      <c r="F228" s="22">
        <v>0</v>
      </c>
      <c r="G228" s="22">
        <v>0</v>
      </c>
      <c r="H228" s="8"/>
    </row>
    <row r="229" spans="1:9" ht="15.75" thickBot="1" x14ac:dyDescent="0.3">
      <c r="A229" s="7">
        <v>225</v>
      </c>
      <c r="B229" s="2" t="s">
        <v>10</v>
      </c>
      <c r="C229" s="21">
        <f t="shared" si="89"/>
        <v>0</v>
      </c>
      <c r="D229" s="22">
        <v>0</v>
      </c>
      <c r="E229" s="22">
        <v>0</v>
      </c>
      <c r="F229" s="22">
        <v>0</v>
      </c>
      <c r="G229" s="22">
        <v>0</v>
      </c>
      <c r="H229" s="8"/>
    </row>
    <row r="230" spans="1:9" ht="109.5" customHeight="1" thickBot="1" x14ac:dyDescent="0.3">
      <c r="A230" s="7">
        <v>226</v>
      </c>
      <c r="B230" s="3" t="s">
        <v>69</v>
      </c>
      <c r="C230" s="21">
        <f t="shared" si="89"/>
        <v>1730.2400000000002</v>
      </c>
      <c r="D230" s="22">
        <f>SUM(D231:D235)</f>
        <v>312.10000000000002</v>
      </c>
      <c r="E230" s="22">
        <f>SUM(E231:E235)</f>
        <v>454.3</v>
      </c>
      <c r="F230" s="22">
        <f>SUM(F231:F235)</f>
        <v>472.47</v>
      </c>
      <c r="G230" s="22">
        <f>SUM(G231:G235)</f>
        <v>491.37</v>
      </c>
      <c r="H230" s="8"/>
    </row>
    <row r="231" spans="1:9" ht="15.75" thickBot="1" x14ac:dyDescent="0.3">
      <c r="A231" s="7">
        <v>227</v>
      </c>
      <c r="B231" s="2" t="s">
        <v>12</v>
      </c>
      <c r="C231" s="21">
        <f t="shared" si="89"/>
        <v>0</v>
      </c>
      <c r="D231" s="22">
        <v>0</v>
      </c>
      <c r="E231" s="22">
        <v>0</v>
      </c>
      <c r="F231" s="22">
        <v>0</v>
      </c>
      <c r="G231" s="22">
        <v>0</v>
      </c>
      <c r="H231" s="8"/>
    </row>
    <row r="232" spans="1:9" ht="15.75" thickBot="1" x14ac:dyDescent="0.3">
      <c r="A232" s="7">
        <v>228</v>
      </c>
      <c r="B232" s="2" t="s">
        <v>7</v>
      </c>
      <c r="C232" s="21">
        <f t="shared" si="89"/>
        <v>0</v>
      </c>
      <c r="D232" s="22">
        <v>0</v>
      </c>
      <c r="E232" s="22">
        <v>0</v>
      </c>
      <c r="F232" s="22">
        <v>0</v>
      </c>
      <c r="G232" s="22">
        <v>0</v>
      </c>
      <c r="H232" s="8"/>
    </row>
    <row r="233" spans="1:9" ht="15.75" thickBot="1" x14ac:dyDescent="0.3">
      <c r="A233" s="7">
        <v>229</v>
      </c>
      <c r="B233" s="2" t="s">
        <v>8</v>
      </c>
      <c r="C233" s="21">
        <f t="shared" ref="C233:C296" si="110">SUM(D233:G233)</f>
        <v>1730.2400000000002</v>
      </c>
      <c r="D233" s="22">
        <v>312.10000000000002</v>
      </c>
      <c r="E233" s="22">
        <v>454.3</v>
      </c>
      <c r="F233" s="22">
        <v>472.47</v>
      </c>
      <c r="G233" s="22">
        <v>491.37</v>
      </c>
      <c r="H233" s="8"/>
    </row>
    <row r="234" spans="1:9" ht="15.75" thickBot="1" x14ac:dyDescent="0.3">
      <c r="A234" s="7">
        <v>230</v>
      </c>
      <c r="B234" s="2" t="s">
        <v>9</v>
      </c>
      <c r="C234" s="21">
        <f t="shared" si="110"/>
        <v>0</v>
      </c>
      <c r="D234" s="22">
        <v>0</v>
      </c>
      <c r="E234" s="22">
        <v>0</v>
      </c>
      <c r="F234" s="22">
        <v>0</v>
      </c>
      <c r="G234" s="22">
        <v>0</v>
      </c>
      <c r="H234" s="8"/>
    </row>
    <row r="235" spans="1:9" ht="15.75" thickBot="1" x14ac:dyDescent="0.3">
      <c r="A235" s="7">
        <v>231</v>
      </c>
      <c r="B235" s="2" t="s">
        <v>10</v>
      </c>
      <c r="C235" s="21">
        <f t="shared" si="110"/>
        <v>0</v>
      </c>
      <c r="D235" s="22">
        <v>0</v>
      </c>
      <c r="E235" s="22">
        <v>0</v>
      </c>
      <c r="F235" s="22">
        <v>0</v>
      </c>
      <c r="G235" s="22">
        <v>0</v>
      </c>
      <c r="H235" s="8"/>
    </row>
    <row r="236" spans="1:9" ht="75.75" thickBot="1" x14ac:dyDescent="0.3">
      <c r="A236" s="7">
        <v>232</v>
      </c>
      <c r="B236" s="3" t="s">
        <v>70</v>
      </c>
      <c r="C236" s="21">
        <f t="shared" si="110"/>
        <v>179521.72999999998</v>
      </c>
      <c r="D236" s="22">
        <f>SUM(D237:D241)</f>
        <v>42275.6</v>
      </c>
      <c r="E236" s="22">
        <f>SUM(E237:E241)</f>
        <v>43966.6</v>
      </c>
      <c r="F236" s="22">
        <f>SUM(F237:F241)</f>
        <v>45725.26</v>
      </c>
      <c r="G236" s="22">
        <f t="shared" ref="G236" si="111">SUM(G237:G241)</f>
        <v>47554.27</v>
      </c>
      <c r="H236" s="8"/>
      <c r="I236" s="4"/>
    </row>
    <row r="237" spans="1:9" ht="15.75" thickBot="1" x14ac:dyDescent="0.3">
      <c r="A237" s="7">
        <v>233</v>
      </c>
      <c r="B237" s="2" t="s">
        <v>12</v>
      </c>
      <c r="C237" s="21">
        <f t="shared" si="110"/>
        <v>0</v>
      </c>
      <c r="D237" s="22">
        <v>0</v>
      </c>
      <c r="E237" s="22">
        <v>0</v>
      </c>
      <c r="F237" s="22">
        <v>0</v>
      </c>
      <c r="G237" s="22">
        <v>0</v>
      </c>
      <c r="H237" s="8"/>
    </row>
    <row r="238" spans="1:9" ht="15.75" thickBot="1" x14ac:dyDescent="0.3">
      <c r="A238" s="7">
        <v>234</v>
      </c>
      <c r="B238" s="2" t="s">
        <v>7</v>
      </c>
      <c r="C238" s="21">
        <f t="shared" si="110"/>
        <v>179521.72999999998</v>
      </c>
      <c r="D238" s="22">
        <v>42275.6</v>
      </c>
      <c r="E238" s="22">
        <v>43966.6</v>
      </c>
      <c r="F238" s="22">
        <v>45725.26</v>
      </c>
      <c r="G238" s="22">
        <v>47554.27</v>
      </c>
      <c r="H238" s="8"/>
    </row>
    <row r="239" spans="1:9" ht="15.75" thickBot="1" x14ac:dyDescent="0.3">
      <c r="A239" s="7">
        <v>235</v>
      </c>
      <c r="B239" s="2" t="s">
        <v>8</v>
      </c>
      <c r="C239" s="21">
        <f t="shared" si="110"/>
        <v>0</v>
      </c>
      <c r="D239" s="22">
        <v>0</v>
      </c>
      <c r="E239" s="22">
        <v>0</v>
      </c>
      <c r="F239" s="22">
        <v>0</v>
      </c>
      <c r="G239" s="22">
        <v>0</v>
      </c>
      <c r="H239" s="8"/>
    </row>
    <row r="240" spans="1:9" ht="15.75" thickBot="1" x14ac:dyDescent="0.3">
      <c r="A240" s="7">
        <v>236</v>
      </c>
      <c r="B240" s="2" t="s">
        <v>9</v>
      </c>
      <c r="C240" s="21">
        <f t="shared" si="110"/>
        <v>0</v>
      </c>
      <c r="D240" s="22">
        <v>0</v>
      </c>
      <c r="E240" s="22">
        <v>0</v>
      </c>
      <c r="F240" s="22">
        <v>0</v>
      </c>
      <c r="G240" s="22">
        <v>0</v>
      </c>
      <c r="H240" s="8"/>
    </row>
    <row r="241" spans="1:8" ht="15.75" thickBot="1" x14ac:dyDescent="0.3">
      <c r="A241" s="7">
        <v>237</v>
      </c>
      <c r="B241" s="2" t="s">
        <v>10</v>
      </c>
      <c r="C241" s="21">
        <f t="shared" si="110"/>
        <v>0</v>
      </c>
      <c r="D241" s="22">
        <v>0</v>
      </c>
      <c r="E241" s="22">
        <v>0</v>
      </c>
      <c r="F241" s="22">
        <v>0</v>
      </c>
      <c r="G241" s="22">
        <v>0</v>
      </c>
      <c r="H241" s="8"/>
    </row>
    <row r="242" spans="1:8" ht="45.75" thickBot="1" x14ac:dyDescent="0.3">
      <c r="A242" s="7">
        <v>238</v>
      </c>
      <c r="B242" s="3" t="s">
        <v>71</v>
      </c>
      <c r="C242" s="21">
        <f t="shared" si="110"/>
        <v>8212.08</v>
      </c>
      <c r="D242" s="22">
        <f>SUM(D243:D247)</f>
        <v>0</v>
      </c>
      <c r="E242" s="22">
        <f>SUM(E243:E247)</f>
        <v>0</v>
      </c>
      <c r="F242" s="22">
        <f>SUM(F243:F247)</f>
        <v>4025.53</v>
      </c>
      <c r="G242" s="22">
        <f t="shared" ref="G242" si="112">SUM(G243:G247)</f>
        <v>4186.55</v>
      </c>
      <c r="H242" s="8"/>
    </row>
    <row r="243" spans="1:8" ht="15.75" thickBot="1" x14ac:dyDescent="0.3">
      <c r="A243" s="7">
        <v>239</v>
      </c>
      <c r="B243" s="2" t="s">
        <v>12</v>
      </c>
      <c r="C243" s="21">
        <f t="shared" si="110"/>
        <v>8212.08</v>
      </c>
      <c r="D243" s="22">
        <v>0</v>
      </c>
      <c r="E243" s="22">
        <v>0</v>
      </c>
      <c r="F243" s="22">
        <v>4025.53</v>
      </c>
      <c r="G243" s="22">
        <v>4186.55</v>
      </c>
      <c r="H243" s="8"/>
    </row>
    <row r="244" spans="1:8" ht="15.75" thickBot="1" x14ac:dyDescent="0.3">
      <c r="A244" s="7">
        <v>240</v>
      </c>
      <c r="B244" s="2" t="s">
        <v>7</v>
      </c>
      <c r="C244" s="21">
        <f t="shared" si="110"/>
        <v>0</v>
      </c>
      <c r="D244" s="22">
        <v>0</v>
      </c>
      <c r="E244" s="22">
        <v>0</v>
      </c>
      <c r="F244" s="22">
        <v>0</v>
      </c>
      <c r="G244" s="22">
        <v>0</v>
      </c>
      <c r="H244" s="8"/>
    </row>
    <row r="245" spans="1:8" ht="15.75" thickBot="1" x14ac:dyDescent="0.3">
      <c r="A245" s="7">
        <v>241</v>
      </c>
      <c r="B245" s="2" t="s">
        <v>8</v>
      </c>
      <c r="C245" s="21">
        <f t="shared" si="110"/>
        <v>0</v>
      </c>
      <c r="D245" s="22">
        <v>0</v>
      </c>
      <c r="E245" s="22">
        <v>0</v>
      </c>
      <c r="F245" s="22">
        <v>0</v>
      </c>
      <c r="G245" s="22">
        <v>0</v>
      </c>
      <c r="H245" s="8"/>
    </row>
    <row r="246" spans="1:8" ht="15.75" thickBot="1" x14ac:dyDescent="0.3">
      <c r="A246" s="7">
        <v>242</v>
      </c>
      <c r="B246" s="2" t="s">
        <v>9</v>
      </c>
      <c r="C246" s="21">
        <f t="shared" si="110"/>
        <v>0</v>
      </c>
      <c r="D246" s="22">
        <v>0</v>
      </c>
      <c r="E246" s="22">
        <v>0</v>
      </c>
      <c r="F246" s="22">
        <v>0</v>
      </c>
      <c r="G246" s="22">
        <v>0</v>
      </c>
      <c r="H246" s="8"/>
    </row>
    <row r="247" spans="1:8" ht="15.75" thickBot="1" x14ac:dyDescent="0.3">
      <c r="A247" s="7">
        <v>243</v>
      </c>
      <c r="B247" s="2" t="s">
        <v>10</v>
      </c>
      <c r="C247" s="21">
        <f t="shared" si="110"/>
        <v>0</v>
      </c>
      <c r="D247" s="22">
        <v>0</v>
      </c>
      <c r="E247" s="22">
        <v>0</v>
      </c>
      <c r="F247" s="22">
        <v>0</v>
      </c>
      <c r="G247" s="22">
        <v>0</v>
      </c>
      <c r="H247" s="8"/>
    </row>
    <row r="248" spans="1:8" ht="30.75" thickBot="1" x14ac:dyDescent="0.3">
      <c r="A248" s="7">
        <v>244</v>
      </c>
      <c r="B248" s="3" t="s">
        <v>72</v>
      </c>
      <c r="C248" s="21">
        <f t="shared" si="110"/>
        <v>3672</v>
      </c>
      <c r="D248" s="22">
        <f>SUM(D249:D253)</f>
        <v>0</v>
      </c>
      <c r="E248" s="22">
        <f>SUM(E249:E253)</f>
        <v>0</v>
      </c>
      <c r="F248" s="22">
        <f>SUM(F249:F253)</f>
        <v>1800</v>
      </c>
      <c r="G248" s="22">
        <f t="shared" ref="G248" si="113">SUM(G249:G253)</f>
        <v>1872</v>
      </c>
      <c r="H248" s="8"/>
    </row>
    <row r="249" spans="1:8" ht="15.75" thickBot="1" x14ac:dyDescent="0.3">
      <c r="A249" s="7">
        <v>245</v>
      </c>
      <c r="B249" s="2" t="s">
        <v>12</v>
      </c>
      <c r="C249" s="21">
        <f t="shared" si="110"/>
        <v>3672</v>
      </c>
      <c r="D249" s="22">
        <v>0</v>
      </c>
      <c r="E249" s="22">
        <v>0</v>
      </c>
      <c r="F249" s="22">
        <v>1800</v>
      </c>
      <c r="G249" s="22">
        <v>1872</v>
      </c>
      <c r="H249" s="8"/>
    </row>
    <row r="250" spans="1:8" ht="15.75" thickBot="1" x14ac:dyDescent="0.3">
      <c r="A250" s="7">
        <v>246</v>
      </c>
      <c r="B250" s="2" t="s">
        <v>7</v>
      </c>
      <c r="C250" s="21">
        <f t="shared" si="110"/>
        <v>0</v>
      </c>
      <c r="D250" s="22">
        <v>0</v>
      </c>
      <c r="E250" s="22">
        <v>0</v>
      </c>
      <c r="F250" s="22">
        <v>0</v>
      </c>
      <c r="G250" s="22">
        <v>0</v>
      </c>
      <c r="H250" s="8"/>
    </row>
    <row r="251" spans="1:8" ht="15.75" thickBot="1" x14ac:dyDescent="0.3">
      <c r="A251" s="7">
        <v>247</v>
      </c>
      <c r="B251" s="2" t="s">
        <v>8</v>
      </c>
      <c r="C251" s="21">
        <f t="shared" si="110"/>
        <v>0</v>
      </c>
      <c r="D251" s="22">
        <v>0</v>
      </c>
      <c r="E251" s="22">
        <v>0</v>
      </c>
      <c r="F251" s="22">
        <v>0</v>
      </c>
      <c r="G251" s="22">
        <v>0</v>
      </c>
      <c r="H251" s="8"/>
    </row>
    <row r="252" spans="1:8" ht="15.75" thickBot="1" x14ac:dyDescent="0.3">
      <c r="A252" s="7">
        <v>248</v>
      </c>
      <c r="B252" s="2" t="s">
        <v>9</v>
      </c>
      <c r="C252" s="21">
        <f t="shared" si="110"/>
        <v>0</v>
      </c>
      <c r="D252" s="22">
        <v>0</v>
      </c>
      <c r="E252" s="22">
        <v>0</v>
      </c>
      <c r="F252" s="22">
        <v>0</v>
      </c>
      <c r="G252" s="22">
        <v>0</v>
      </c>
      <c r="H252" s="8"/>
    </row>
    <row r="253" spans="1:8" ht="15.75" thickBot="1" x14ac:dyDescent="0.3">
      <c r="A253" s="7">
        <v>249</v>
      </c>
      <c r="B253" s="2" t="s">
        <v>10</v>
      </c>
      <c r="C253" s="21">
        <f t="shared" si="110"/>
        <v>0</v>
      </c>
      <c r="D253" s="22">
        <v>0</v>
      </c>
      <c r="E253" s="22">
        <v>0</v>
      </c>
      <c r="F253" s="22">
        <v>0</v>
      </c>
      <c r="G253" s="22">
        <v>0</v>
      </c>
      <c r="H253" s="8"/>
    </row>
    <row r="254" spans="1:8" ht="45.75" thickBot="1" x14ac:dyDescent="0.3">
      <c r="A254" s="7">
        <v>250</v>
      </c>
      <c r="B254" s="3" t="s">
        <v>73</v>
      </c>
      <c r="C254" s="21">
        <f t="shared" si="110"/>
        <v>1358</v>
      </c>
      <c r="D254" s="22">
        <f>SUM(D255:D259)</f>
        <v>0</v>
      </c>
      <c r="E254" s="22">
        <f>SUM(E255:E259)</f>
        <v>0</v>
      </c>
      <c r="F254" s="22">
        <f>SUM(F255:F259)</f>
        <v>666</v>
      </c>
      <c r="G254" s="22">
        <f>SUM(G255:G259)</f>
        <v>692</v>
      </c>
      <c r="H254" s="8"/>
    </row>
    <row r="255" spans="1:8" ht="15.75" thickBot="1" x14ac:dyDescent="0.3">
      <c r="A255" s="7">
        <v>251</v>
      </c>
      <c r="B255" s="2" t="s">
        <v>12</v>
      </c>
      <c r="C255" s="21">
        <f t="shared" si="110"/>
        <v>1358</v>
      </c>
      <c r="D255" s="22">
        <v>0</v>
      </c>
      <c r="E255" s="22">
        <v>0</v>
      </c>
      <c r="F255" s="22">
        <v>666</v>
      </c>
      <c r="G255" s="22">
        <v>692</v>
      </c>
      <c r="H255" s="8"/>
    </row>
    <row r="256" spans="1:8" ht="15.75" thickBot="1" x14ac:dyDescent="0.3">
      <c r="A256" s="7">
        <v>252</v>
      </c>
      <c r="B256" s="2" t="s">
        <v>7</v>
      </c>
      <c r="C256" s="21">
        <f t="shared" si="110"/>
        <v>0</v>
      </c>
      <c r="D256" s="22">
        <v>0</v>
      </c>
      <c r="E256" s="22">
        <v>0</v>
      </c>
      <c r="F256" s="22">
        <v>0</v>
      </c>
      <c r="G256" s="22">
        <v>0</v>
      </c>
      <c r="H256" s="8"/>
    </row>
    <row r="257" spans="1:8" ht="15.75" thickBot="1" x14ac:dyDescent="0.3">
      <c r="A257" s="7">
        <v>253</v>
      </c>
      <c r="B257" s="2" t="s">
        <v>8</v>
      </c>
      <c r="C257" s="21">
        <f t="shared" si="110"/>
        <v>0</v>
      </c>
      <c r="D257" s="22">
        <v>0</v>
      </c>
      <c r="E257" s="22">
        <v>0</v>
      </c>
      <c r="F257" s="22">
        <v>0</v>
      </c>
      <c r="G257" s="22">
        <v>0</v>
      </c>
      <c r="H257" s="8"/>
    </row>
    <row r="258" spans="1:8" ht="15.75" thickBot="1" x14ac:dyDescent="0.3">
      <c r="A258" s="7">
        <v>254</v>
      </c>
      <c r="B258" s="2" t="s">
        <v>9</v>
      </c>
      <c r="C258" s="21">
        <f t="shared" si="110"/>
        <v>0</v>
      </c>
      <c r="D258" s="22">
        <v>0</v>
      </c>
      <c r="E258" s="22">
        <v>0</v>
      </c>
      <c r="F258" s="22">
        <v>0</v>
      </c>
      <c r="G258" s="22">
        <v>0</v>
      </c>
      <c r="H258" s="8"/>
    </row>
    <row r="259" spans="1:8" ht="15.75" thickBot="1" x14ac:dyDescent="0.3">
      <c r="A259" s="7">
        <v>255</v>
      </c>
      <c r="B259" s="2" t="s">
        <v>10</v>
      </c>
      <c r="C259" s="21">
        <f t="shared" si="110"/>
        <v>0</v>
      </c>
      <c r="D259" s="22">
        <v>0</v>
      </c>
      <c r="E259" s="22">
        <v>0</v>
      </c>
      <c r="F259" s="22">
        <v>0</v>
      </c>
      <c r="G259" s="22">
        <v>0</v>
      </c>
      <c r="H259" s="8"/>
    </row>
    <row r="260" spans="1:8" ht="90.75" thickBot="1" x14ac:dyDescent="0.3">
      <c r="A260" s="7">
        <v>256</v>
      </c>
      <c r="B260" s="3" t="s">
        <v>74</v>
      </c>
      <c r="C260" s="21">
        <f t="shared" si="110"/>
        <v>22850</v>
      </c>
      <c r="D260" s="22">
        <f>SUM(D261:D265)</f>
        <v>0</v>
      </c>
      <c r="E260" s="22">
        <f>SUM(E261:E265)</f>
        <v>0</v>
      </c>
      <c r="F260" s="22">
        <f>SUM(F261:F265)</f>
        <v>11200</v>
      </c>
      <c r="G260" s="22">
        <f t="shared" ref="G260" si="114">SUM(G261:G265)</f>
        <v>11650</v>
      </c>
      <c r="H260" s="8"/>
    </row>
    <row r="261" spans="1:8" ht="15.75" thickBot="1" x14ac:dyDescent="0.3">
      <c r="A261" s="7">
        <v>257</v>
      </c>
      <c r="B261" s="2" t="s">
        <v>12</v>
      </c>
      <c r="C261" s="21">
        <f t="shared" si="110"/>
        <v>22850</v>
      </c>
      <c r="D261" s="22">
        <v>0</v>
      </c>
      <c r="E261" s="22">
        <v>0</v>
      </c>
      <c r="F261" s="22">
        <v>11200</v>
      </c>
      <c r="G261" s="22">
        <v>11650</v>
      </c>
      <c r="H261" s="8"/>
    </row>
    <row r="262" spans="1:8" ht="15.75" thickBot="1" x14ac:dyDescent="0.3">
      <c r="A262" s="7">
        <v>258</v>
      </c>
      <c r="B262" s="2" t="s">
        <v>7</v>
      </c>
      <c r="C262" s="21">
        <f t="shared" si="110"/>
        <v>0</v>
      </c>
      <c r="D262" s="22">
        <v>0</v>
      </c>
      <c r="E262" s="22">
        <v>0</v>
      </c>
      <c r="F262" s="22">
        <v>0</v>
      </c>
      <c r="G262" s="22">
        <v>0</v>
      </c>
      <c r="H262" s="8"/>
    </row>
    <row r="263" spans="1:8" ht="15.75" thickBot="1" x14ac:dyDescent="0.3">
      <c r="A263" s="7">
        <v>259</v>
      </c>
      <c r="B263" s="2" t="s">
        <v>8</v>
      </c>
      <c r="C263" s="21">
        <f t="shared" si="110"/>
        <v>0</v>
      </c>
      <c r="D263" s="22">
        <v>0</v>
      </c>
      <c r="E263" s="22">
        <v>0</v>
      </c>
      <c r="F263" s="22">
        <v>0</v>
      </c>
      <c r="G263" s="22">
        <v>0</v>
      </c>
      <c r="H263" s="8"/>
    </row>
    <row r="264" spans="1:8" ht="15.75" thickBot="1" x14ac:dyDescent="0.3">
      <c r="A264" s="7">
        <v>260</v>
      </c>
      <c r="B264" s="2" t="s">
        <v>9</v>
      </c>
      <c r="C264" s="21">
        <f t="shared" si="110"/>
        <v>0</v>
      </c>
      <c r="D264" s="22">
        <v>0</v>
      </c>
      <c r="E264" s="22">
        <v>0</v>
      </c>
      <c r="F264" s="22">
        <v>0</v>
      </c>
      <c r="G264" s="22">
        <v>0</v>
      </c>
      <c r="H264" s="8"/>
    </row>
    <row r="265" spans="1:8" ht="15.75" thickBot="1" x14ac:dyDescent="0.3">
      <c r="A265" s="7">
        <v>261</v>
      </c>
      <c r="B265" s="2" t="s">
        <v>10</v>
      </c>
      <c r="C265" s="21">
        <f t="shared" si="110"/>
        <v>0</v>
      </c>
      <c r="D265" s="22">
        <v>0</v>
      </c>
      <c r="E265" s="22">
        <v>0</v>
      </c>
      <c r="F265" s="22">
        <v>0</v>
      </c>
      <c r="G265" s="22">
        <v>0</v>
      </c>
      <c r="H265" s="8"/>
    </row>
    <row r="266" spans="1:8" ht="30.75" thickBot="1" x14ac:dyDescent="0.3">
      <c r="A266" s="7">
        <v>262</v>
      </c>
      <c r="B266" s="3" t="s">
        <v>75</v>
      </c>
      <c r="C266" s="21">
        <f t="shared" si="110"/>
        <v>14531.824979999999</v>
      </c>
      <c r="D266" s="22">
        <f>SUM(D267:D271)</f>
        <v>0</v>
      </c>
      <c r="E266" s="22">
        <f>SUM(E267:E271)</f>
        <v>0</v>
      </c>
      <c r="F266" s="22">
        <f>SUM(F267:F271)</f>
        <v>7265.9124899999997</v>
      </c>
      <c r="G266" s="22">
        <f t="shared" ref="G266" si="115">SUM(G267:G271)</f>
        <v>7265.9124899999997</v>
      </c>
      <c r="H266" s="8"/>
    </row>
    <row r="267" spans="1:8" ht="15.75" thickBot="1" x14ac:dyDescent="0.3">
      <c r="A267" s="7">
        <v>263</v>
      </c>
      <c r="B267" s="2" t="s">
        <v>12</v>
      </c>
      <c r="C267" s="21">
        <f t="shared" si="110"/>
        <v>14531.824979999999</v>
      </c>
      <c r="D267" s="22">
        <v>0</v>
      </c>
      <c r="E267" s="22">
        <v>0</v>
      </c>
      <c r="F267" s="22">
        <v>7265.9124899999997</v>
      </c>
      <c r="G267" s="22">
        <v>7265.9124899999997</v>
      </c>
      <c r="H267" s="8"/>
    </row>
    <row r="268" spans="1:8" ht="15.75" thickBot="1" x14ac:dyDescent="0.3">
      <c r="A268" s="7">
        <v>264</v>
      </c>
      <c r="B268" s="2" t="s">
        <v>7</v>
      </c>
      <c r="C268" s="21">
        <f t="shared" si="110"/>
        <v>0</v>
      </c>
      <c r="D268" s="22">
        <v>0</v>
      </c>
      <c r="E268" s="22">
        <v>0</v>
      </c>
      <c r="F268" s="22">
        <v>0</v>
      </c>
      <c r="G268" s="22">
        <v>0</v>
      </c>
      <c r="H268" s="8"/>
    </row>
    <row r="269" spans="1:8" ht="15.75" thickBot="1" x14ac:dyDescent="0.3">
      <c r="A269" s="7">
        <v>265</v>
      </c>
      <c r="B269" s="2" t="s">
        <v>8</v>
      </c>
      <c r="C269" s="21">
        <f t="shared" si="110"/>
        <v>0</v>
      </c>
      <c r="D269" s="22">
        <v>0</v>
      </c>
      <c r="E269" s="22">
        <v>0</v>
      </c>
      <c r="F269" s="22">
        <v>0</v>
      </c>
      <c r="G269" s="22">
        <v>0</v>
      </c>
      <c r="H269" s="8"/>
    </row>
    <row r="270" spans="1:8" ht="15.75" thickBot="1" x14ac:dyDescent="0.3">
      <c r="A270" s="7">
        <v>266</v>
      </c>
      <c r="B270" s="2" t="s">
        <v>9</v>
      </c>
      <c r="C270" s="21">
        <f t="shared" si="110"/>
        <v>0</v>
      </c>
      <c r="D270" s="22">
        <v>0</v>
      </c>
      <c r="E270" s="22">
        <v>0</v>
      </c>
      <c r="F270" s="22">
        <v>0</v>
      </c>
      <c r="G270" s="22">
        <v>0</v>
      </c>
      <c r="H270" s="8"/>
    </row>
    <row r="271" spans="1:8" ht="15.75" thickBot="1" x14ac:dyDescent="0.3">
      <c r="A271" s="7">
        <v>267</v>
      </c>
      <c r="B271" s="2" t="s">
        <v>10</v>
      </c>
      <c r="C271" s="21">
        <f t="shared" si="110"/>
        <v>0</v>
      </c>
      <c r="D271" s="22">
        <v>0</v>
      </c>
      <c r="E271" s="22">
        <v>0</v>
      </c>
      <c r="F271" s="22">
        <v>0</v>
      </c>
      <c r="G271" s="22">
        <v>0</v>
      </c>
      <c r="H271" s="8"/>
    </row>
    <row r="272" spans="1:8" ht="60.75" thickBot="1" x14ac:dyDescent="0.3">
      <c r="A272" s="7">
        <v>268</v>
      </c>
      <c r="B272" s="3" t="s">
        <v>76</v>
      </c>
      <c r="C272" s="21">
        <f t="shared" si="110"/>
        <v>480</v>
      </c>
      <c r="D272" s="22">
        <f>SUM(D273:D277)</f>
        <v>0</v>
      </c>
      <c r="E272" s="22">
        <f>SUM(E273:E277)</f>
        <v>0</v>
      </c>
      <c r="F272" s="22">
        <f>SUM(F273:F277)</f>
        <v>235</v>
      </c>
      <c r="G272" s="22">
        <f t="shared" ref="G272" si="116">SUM(G273:G277)</f>
        <v>245</v>
      </c>
      <c r="H272" s="8"/>
    </row>
    <row r="273" spans="1:8" ht="15.75" thickBot="1" x14ac:dyDescent="0.3">
      <c r="A273" s="7">
        <v>269</v>
      </c>
      <c r="B273" s="2" t="s">
        <v>12</v>
      </c>
      <c r="C273" s="21">
        <f t="shared" si="110"/>
        <v>480</v>
      </c>
      <c r="D273" s="22">
        <v>0</v>
      </c>
      <c r="E273" s="22">
        <v>0</v>
      </c>
      <c r="F273" s="22">
        <v>235</v>
      </c>
      <c r="G273" s="22">
        <v>245</v>
      </c>
      <c r="H273" s="8"/>
    </row>
    <row r="274" spans="1:8" ht="15.75" thickBot="1" x14ac:dyDescent="0.3">
      <c r="A274" s="7">
        <v>270</v>
      </c>
      <c r="B274" s="2" t="s">
        <v>7</v>
      </c>
      <c r="C274" s="21">
        <f t="shared" si="110"/>
        <v>0</v>
      </c>
      <c r="D274" s="22">
        <v>0</v>
      </c>
      <c r="E274" s="22">
        <v>0</v>
      </c>
      <c r="F274" s="22">
        <v>0</v>
      </c>
      <c r="G274" s="22">
        <v>0</v>
      </c>
      <c r="H274" s="8"/>
    </row>
    <row r="275" spans="1:8" ht="15.75" thickBot="1" x14ac:dyDescent="0.3">
      <c r="A275" s="7">
        <v>271</v>
      </c>
      <c r="B275" s="2" t="s">
        <v>8</v>
      </c>
      <c r="C275" s="21">
        <f t="shared" si="110"/>
        <v>0</v>
      </c>
      <c r="D275" s="22">
        <v>0</v>
      </c>
      <c r="E275" s="22">
        <v>0</v>
      </c>
      <c r="F275" s="22">
        <v>0</v>
      </c>
      <c r="G275" s="22">
        <v>0</v>
      </c>
      <c r="H275" s="8"/>
    </row>
    <row r="276" spans="1:8" ht="15.75" thickBot="1" x14ac:dyDescent="0.3">
      <c r="A276" s="7">
        <v>272</v>
      </c>
      <c r="B276" s="2" t="s">
        <v>9</v>
      </c>
      <c r="C276" s="21">
        <f t="shared" si="110"/>
        <v>0</v>
      </c>
      <c r="D276" s="22">
        <v>0</v>
      </c>
      <c r="E276" s="22">
        <v>0</v>
      </c>
      <c r="F276" s="22">
        <v>0</v>
      </c>
      <c r="G276" s="22">
        <v>0</v>
      </c>
      <c r="H276" s="8"/>
    </row>
    <row r="277" spans="1:8" ht="15.75" thickBot="1" x14ac:dyDescent="0.3">
      <c r="A277" s="7">
        <v>273</v>
      </c>
      <c r="B277" s="2" t="s">
        <v>10</v>
      </c>
      <c r="C277" s="21">
        <f t="shared" si="110"/>
        <v>0</v>
      </c>
      <c r="D277" s="22">
        <v>0</v>
      </c>
      <c r="E277" s="22">
        <v>0</v>
      </c>
      <c r="F277" s="22">
        <v>0</v>
      </c>
      <c r="G277" s="22">
        <v>0</v>
      </c>
      <c r="H277" s="8"/>
    </row>
    <row r="278" spans="1:8" ht="60.75" thickBot="1" x14ac:dyDescent="0.3">
      <c r="A278" s="7">
        <v>274</v>
      </c>
      <c r="B278" s="30" t="s">
        <v>33</v>
      </c>
      <c r="C278" s="21">
        <f t="shared" si="110"/>
        <v>10300</v>
      </c>
      <c r="D278" s="22">
        <f>D284</f>
        <v>2500</v>
      </c>
      <c r="E278" s="22">
        <f t="shared" ref="E278:G278" si="117">E284</f>
        <v>2500</v>
      </c>
      <c r="F278" s="22">
        <f>F284</f>
        <v>2600</v>
      </c>
      <c r="G278" s="22">
        <f t="shared" si="117"/>
        <v>2700</v>
      </c>
      <c r="H278" s="8"/>
    </row>
    <row r="279" spans="1:8" ht="15.75" thickBot="1" x14ac:dyDescent="0.3">
      <c r="A279" s="7">
        <v>275</v>
      </c>
      <c r="B279" s="2" t="s">
        <v>12</v>
      </c>
      <c r="C279" s="21">
        <f t="shared" si="110"/>
        <v>0</v>
      </c>
      <c r="D279" s="22">
        <f t="shared" ref="D279:G279" si="118">D285</f>
        <v>0</v>
      </c>
      <c r="E279" s="22">
        <f t="shared" si="118"/>
        <v>0</v>
      </c>
      <c r="F279" s="22">
        <f t="shared" si="118"/>
        <v>0</v>
      </c>
      <c r="G279" s="22">
        <f t="shared" si="118"/>
        <v>0</v>
      </c>
      <c r="H279" s="8"/>
    </row>
    <row r="280" spans="1:8" ht="15.75" thickBot="1" x14ac:dyDescent="0.3">
      <c r="A280" s="7">
        <v>276</v>
      </c>
      <c r="B280" s="2" t="s">
        <v>7</v>
      </c>
      <c r="C280" s="21">
        <f t="shared" si="110"/>
        <v>10300</v>
      </c>
      <c r="D280" s="22">
        <f t="shared" ref="D280:G280" si="119">D286</f>
        <v>2500</v>
      </c>
      <c r="E280" s="22">
        <f t="shared" si="119"/>
        <v>2500</v>
      </c>
      <c r="F280" s="22">
        <f t="shared" si="119"/>
        <v>2600</v>
      </c>
      <c r="G280" s="22">
        <f t="shared" si="119"/>
        <v>2700</v>
      </c>
      <c r="H280" s="8"/>
    </row>
    <row r="281" spans="1:8" ht="15.75" thickBot="1" x14ac:dyDescent="0.3">
      <c r="A281" s="7">
        <v>277</v>
      </c>
      <c r="B281" s="2" t="s">
        <v>8</v>
      </c>
      <c r="C281" s="21">
        <f t="shared" si="110"/>
        <v>0</v>
      </c>
      <c r="D281" s="22">
        <f t="shared" ref="D281:G281" si="120">D287</f>
        <v>0</v>
      </c>
      <c r="E281" s="22">
        <f t="shared" si="120"/>
        <v>0</v>
      </c>
      <c r="F281" s="22">
        <f t="shared" si="120"/>
        <v>0</v>
      </c>
      <c r="G281" s="22">
        <f t="shared" si="120"/>
        <v>0</v>
      </c>
      <c r="H281" s="8"/>
    </row>
    <row r="282" spans="1:8" ht="15.75" thickBot="1" x14ac:dyDescent="0.3">
      <c r="A282" s="7">
        <v>278</v>
      </c>
      <c r="B282" s="2" t="s">
        <v>9</v>
      </c>
      <c r="C282" s="21">
        <f t="shared" si="110"/>
        <v>0</v>
      </c>
      <c r="D282" s="22">
        <f t="shared" ref="D282:G282" si="121">D288</f>
        <v>0</v>
      </c>
      <c r="E282" s="22">
        <f t="shared" si="121"/>
        <v>0</v>
      </c>
      <c r="F282" s="22">
        <f t="shared" si="121"/>
        <v>0</v>
      </c>
      <c r="G282" s="22">
        <f t="shared" si="121"/>
        <v>0</v>
      </c>
      <c r="H282" s="8"/>
    </row>
    <row r="283" spans="1:8" ht="15.75" thickBot="1" x14ac:dyDescent="0.3">
      <c r="A283" s="7">
        <v>279</v>
      </c>
      <c r="B283" s="2" t="s">
        <v>10</v>
      </c>
      <c r="C283" s="21">
        <f t="shared" si="110"/>
        <v>0</v>
      </c>
      <c r="D283" s="22">
        <f t="shared" ref="D283:G283" si="122">D289</f>
        <v>0</v>
      </c>
      <c r="E283" s="22">
        <f t="shared" si="122"/>
        <v>0</v>
      </c>
      <c r="F283" s="22">
        <f t="shared" si="122"/>
        <v>0</v>
      </c>
      <c r="G283" s="22">
        <f t="shared" si="122"/>
        <v>0</v>
      </c>
      <c r="H283" s="8"/>
    </row>
    <row r="284" spans="1:8" ht="92.25" customHeight="1" thickBot="1" x14ac:dyDescent="0.3">
      <c r="A284" s="7">
        <v>280</v>
      </c>
      <c r="B284" s="3" t="s">
        <v>36</v>
      </c>
      <c r="C284" s="21">
        <f t="shared" si="110"/>
        <v>10300</v>
      </c>
      <c r="D284" s="22">
        <f>SUM(D285:D289)</f>
        <v>2500</v>
      </c>
      <c r="E284" s="22">
        <f>SUM(E285:E289)</f>
        <v>2500</v>
      </c>
      <c r="F284" s="22">
        <f>SUM(F285:F289)</f>
        <v>2600</v>
      </c>
      <c r="G284" s="22">
        <f t="shared" ref="G284" si="123">SUM(G285:G289)</f>
        <v>2700</v>
      </c>
      <c r="H284" s="8"/>
    </row>
    <row r="285" spans="1:8" ht="15.75" thickBot="1" x14ac:dyDescent="0.3">
      <c r="A285" s="7">
        <v>281</v>
      </c>
      <c r="B285" s="2" t="s">
        <v>12</v>
      </c>
      <c r="C285" s="21">
        <f t="shared" si="110"/>
        <v>0</v>
      </c>
      <c r="D285" s="22">
        <v>0</v>
      </c>
      <c r="E285" s="22">
        <v>0</v>
      </c>
      <c r="F285" s="22">
        <v>0</v>
      </c>
      <c r="G285" s="22">
        <v>0</v>
      </c>
      <c r="H285" s="8"/>
    </row>
    <row r="286" spans="1:8" ht="15.75" thickBot="1" x14ac:dyDescent="0.3">
      <c r="A286" s="7">
        <v>282</v>
      </c>
      <c r="B286" s="2" t="s">
        <v>7</v>
      </c>
      <c r="C286" s="21">
        <f t="shared" si="110"/>
        <v>10300</v>
      </c>
      <c r="D286" s="22">
        <v>2500</v>
      </c>
      <c r="E286" s="22">
        <v>2500</v>
      </c>
      <c r="F286" s="22">
        <v>2600</v>
      </c>
      <c r="G286" s="22">
        <v>2700</v>
      </c>
      <c r="H286" s="8"/>
    </row>
    <row r="287" spans="1:8" ht="15.75" thickBot="1" x14ac:dyDescent="0.3">
      <c r="A287" s="7">
        <v>283</v>
      </c>
      <c r="B287" s="2" t="s">
        <v>8</v>
      </c>
      <c r="C287" s="21">
        <f t="shared" si="110"/>
        <v>0</v>
      </c>
      <c r="D287" s="22">
        <v>0</v>
      </c>
      <c r="E287" s="22">
        <v>0</v>
      </c>
      <c r="F287" s="22">
        <v>0</v>
      </c>
      <c r="G287" s="22">
        <v>0</v>
      </c>
      <c r="H287" s="8"/>
    </row>
    <row r="288" spans="1:8" ht="15.75" thickBot="1" x14ac:dyDescent="0.3">
      <c r="A288" s="7">
        <v>284</v>
      </c>
      <c r="B288" s="2" t="s">
        <v>9</v>
      </c>
      <c r="C288" s="21">
        <f t="shared" si="110"/>
        <v>0</v>
      </c>
      <c r="D288" s="22">
        <v>0</v>
      </c>
      <c r="E288" s="22">
        <v>0</v>
      </c>
      <c r="F288" s="22">
        <v>0</v>
      </c>
      <c r="G288" s="22">
        <v>0</v>
      </c>
      <c r="H288" s="8"/>
    </row>
    <row r="289" spans="1:8" ht="15.75" thickBot="1" x14ac:dyDescent="0.3">
      <c r="A289" s="7">
        <v>285</v>
      </c>
      <c r="B289" s="2" t="s">
        <v>10</v>
      </c>
      <c r="C289" s="21">
        <f t="shared" si="110"/>
        <v>0</v>
      </c>
      <c r="D289" s="22">
        <v>0</v>
      </c>
      <c r="E289" s="22">
        <v>0</v>
      </c>
      <c r="F289" s="22">
        <v>0</v>
      </c>
      <c r="G289" s="22">
        <v>0</v>
      </c>
      <c r="H289" s="8"/>
    </row>
    <row r="290" spans="1:8" ht="60.75" thickBot="1" x14ac:dyDescent="0.3">
      <c r="A290" s="7">
        <v>286</v>
      </c>
      <c r="B290" s="30" t="s">
        <v>34</v>
      </c>
      <c r="C290" s="21">
        <f t="shared" si="110"/>
        <v>9360</v>
      </c>
      <c r="D290" s="22">
        <f>D296+D302</f>
        <v>3000</v>
      </c>
      <c r="E290" s="22">
        <f t="shared" ref="E290:G290" si="124">E296+E302</f>
        <v>0</v>
      </c>
      <c r="F290" s="22">
        <f>F296+F302</f>
        <v>3120</v>
      </c>
      <c r="G290" s="22">
        <f t="shared" si="124"/>
        <v>3240</v>
      </c>
      <c r="H290" s="8"/>
    </row>
    <row r="291" spans="1:8" ht="15.75" thickBot="1" x14ac:dyDescent="0.3">
      <c r="A291" s="7">
        <v>287</v>
      </c>
      <c r="B291" s="2" t="s">
        <v>12</v>
      </c>
      <c r="C291" s="21">
        <f t="shared" si="110"/>
        <v>9360</v>
      </c>
      <c r="D291" s="22">
        <f t="shared" ref="D291:G291" si="125">D297+D303</f>
        <v>3000</v>
      </c>
      <c r="E291" s="22">
        <f t="shared" si="125"/>
        <v>0</v>
      </c>
      <c r="F291" s="22">
        <f t="shared" si="125"/>
        <v>3120</v>
      </c>
      <c r="G291" s="22">
        <f t="shared" si="125"/>
        <v>3240</v>
      </c>
      <c r="H291" s="8"/>
    </row>
    <row r="292" spans="1:8" ht="15.75" thickBot="1" x14ac:dyDescent="0.3">
      <c r="A292" s="7">
        <v>288</v>
      </c>
      <c r="B292" s="2" t="s">
        <v>7</v>
      </c>
      <c r="C292" s="21">
        <f t="shared" si="110"/>
        <v>0</v>
      </c>
      <c r="D292" s="22">
        <f t="shared" ref="D292:G292" si="126">D298+D304</f>
        <v>0</v>
      </c>
      <c r="E292" s="22">
        <f t="shared" si="126"/>
        <v>0</v>
      </c>
      <c r="F292" s="22">
        <f t="shared" si="126"/>
        <v>0</v>
      </c>
      <c r="G292" s="22">
        <f t="shared" si="126"/>
        <v>0</v>
      </c>
      <c r="H292" s="8"/>
    </row>
    <row r="293" spans="1:8" ht="15.75" thickBot="1" x14ac:dyDescent="0.3">
      <c r="A293" s="7">
        <v>289</v>
      </c>
      <c r="B293" s="2" t="s">
        <v>8</v>
      </c>
      <c r="C293" s="21">
        <f t="shared" si="110"/>
        <v>0</v>
      </c>
      <c r="D293" s="22">
        <f t="shared" ref="D293:G293" si="127">D299+D305</f>
        <v>0</v>
      </c>
      <c r="E293" s="22">
        <f t="shared" si="127"/>
        <v>0</v>
      </c>
      <c r="F293" s="22">
        <f t="shared" si="127"/>
        <v>0</v>
      </c>
      <c r="G293" s="22">
        <f t="shared" si="127"/>
        <v>0</v>
      </c>
      <c r="H293" s="8"/>
    </row>
    <row r="294" spans="1:8" ht="15.75" thickBot="1" x14ac:dyDescent="0.3">
      <c r="A294" s="7">
        <v>290</v>
      </c>
      <c r="B294" s="2" t="s">
        <v>9</v>
      </c>
      <c r="C294" s="21">
        <f t="shared" si="110"/>
        <v>0</v>
      </c>
      <c r="D294" s="22">
        <f t="shared" ref="D294:G294" si="128">D300+D306</f>
        <v>0</v>
      </c>
      <c r="E294" s="22">
        <f t="shared" si="128"/>
        <v>0</v>
      </c>
      <c r="F294" s="22">
        <f t="shared" si="128"/>
        <v>0</v>
      </c>
      <c r="G294" s="22">
        <f t="shared" si="128"/>
        <v>0</v>
      </c>
      <c r="H294" s="8"/>
    </row>
    <row r="295" spans="1:8" ht="15.75" thickBot="1" x14ac:dyDescent="0.3">
      <c r="A295" s="7">
        <v>291</v>
      </c>
      <c r="B295" s="2" t="s">
        <v>10</v>
      </c>
      <c r="C295" s="21">
        <f t="shared" si="110"/>
        <v>0</v>
      </c>
      <c r="D295" s="22">
        <f t="shared" ref="D295:G295" si="129">D301+D307</f>
        <v>0</v>
      </c>
      <c r="E295" s="22">
        <f t="shared" si="129"/>
        <v>0</v>
      </c>
      <c r="F295" s="22">
        <f t="shared" si="129"/>
        <v>0</v>
      </c>
      <c r="G295" s="22">
        <f t="shared" si="129"/>
        <v>0</v>
      </c>
      <c r="H295" s="8"/>
    </row>
    <row r="296" spans="1:8" ht="60.75" thickBot="1" x14ac:dyDescent="0.3">
      <c r="A296" s="7">
        <v>292</v>
      </c>
      <c r="B296" s="3" t="s">
        <v>35</v>
      </c>
      <c r="C296" s="21">
        <f t="shared" si="110"/>
        <v>6240</v>
      </c>
      <c r="D296" s="22">
        <f>SUM(D297:D301)</f>
        <v>2000</v>
      </c>
      <c r="E296" s="22">
        <f>SUM(E297:E301)</f>
        <v>0</v>
      </c>
      <c r="F296" s="22">
        <f>SUM(F297:F301)</f>
        <v>2080</v>
      </c>
      <c r="G296" s="22">
        <f t="shared" ref="G296" si="130">SUM(G297:G301)</f>
        <v>2160</v>
      </c>
      <c r="H296" s="8"/>
    </row>
    <row r="297" spans="1:8" ht="15.75" thickBot="1" x14ac:dyDescent="0.3">
      <c r="A297" s="7">
        <v>293</v>
      </c>
      <c r="B297" s="2" t="s">
        <v>12</v>
      </c>
      <c r="C297" s="21">
        <f t="shared" ref="C297:C360" si="131">SUM(D297:G297)</f>
        <v>6240</v>
      </c>
      <c r="D297" s="22">
        <v>2000</v>
      </c>
      <c r="E297" s="22">
        <v>0</v>
      </c>
      <c r="F297" s="22">
        <v>2080</v>
      </c>
      <c r="G297" s="22">
        <v>2160</v>
      </c>
      <c r="H297" s="8"/>
    </row>
    <row r="298" spans="1:8" ht="15.75" thickBot="1" x14ac:dyDescent="0.3">
      <c r="A298" s="7">
        <v>294</v>
      </c>
      <c r="B298" s="2" t="s">
        <v>7</v>
      </c>
      <c r="C298" s="21">
        <f t="shared" si="131"/>
        <v>0</v>
      </c>
      <c r="D298" s="22">
        <v>0</v>
      </c>
      <c r="E298" s="22">
        <v>0</v>
      </c>
      <c r="F298" s="22">
        <v>0</v>
      </c>
      <c r="G298" s="22">
        <v>0</v>
      </c>
      <c r="H298" s="8"/>
    </row>
    <row r="299" spans="1:8" ht="15.75" thickBot="1" x14ac:dyDescent="0.3">
      <c r="A299" s="7">
        <v>295</v>
      </c>
      <c r="B299" s="2" t="s">
        <v>8</v>
      </c>
      <c r="C299" s="21">
        <f t="shared" si="131"/>
        <v>0</v>
      </c>
      <c r="D299" s="22">
        <v>0</v>
      </c>
      <c r="E299" s="22">
        <v>0</v>
      </c>
      <c r="F299" s="22">
        <v>0</v>
      </c>
      <c r="G299" s="22">
        <v>0</v>
      </c>
      <c r="H299" s="8"/>
    </row>
    <row r="300" spans="1:8" ht="15.75" thickBot="1" x14ac:dyDescent="0.3">
      <c r="A300" s="7">
        <v>296</v>
      </c>
      <c r="B300" s="2" t="s">
        <v>9</v>
      </c>
      <c r="C300" s="21">
        <f t="shared" si="131"/>
        <v>0</v>
      </c>
      <c r="D300" s="22">
        <v>0</v>
      </c>
      <c r="E300" s="22">
        <v>0</v>
      </c>
      <c r="F300" s="22">
        <v>0</v>
      </c>
      <c r="G300" s="22">
        <v>0</v>
      </c>
      <c r="H300" s="8"/>
    </row>
    <row r="301" spans="1:8" ht="15.75" thickBot="1" x14ac:dyDescent="0.3">
      <c r="A301" s="7">
        <v>297</v>
      </c>
      <c r="B301" s="2" t="s">
        <v>10</v>
      </c>
      <c r="C301" s="21">
        <f t="shared" si="131"/>
        <v>0</v>
      </c>
      <c r="D301" s="22">
        <v>0</v>
      </c>
      <c r="E301" s="22">
        <v>0</v>
      </c>
      <c r="F301" s="22">
        <v>0</v>
      </c>
      <c r="G301" s="22">
        <v>0</v>
      </c>
      <c r="H301" s="8"/>
    </row>
    <row r="302" spans="1:8" ht="45.75" thickBot="1" x14ac:dyDescent="0.3">
      <c r="A302" s="7">
        <v>298</v>
      </c>
      <c r="B302" s="16" t="s">
        <v>20</v>
      </c>
      <c r="C302" s="21">
        <f t="shared" si="131"/>
        <v>3120</v>
      </c>
      <c r="D302" s="22">
        <f>SUM(D303:D307)</f>
        <v>1000</v>
      </c>
      <c r="E302" s="22">
        <f>SUM(E303:E307)</f>
        <v>0</v>
      </c>
      <c r="F302" s="22">
        <f>SUM(F303:F307)</f>
        <v>1040</v>
      </c>
      <c r="G302" s="22">
        <f t="shared" ref="G302" si="132">SUM(G303:G307)</f>
        <v>1080</v>
      </c>
      <c r="H302" s="8"/>
    </row>
    <row r="303" spans="1:8" ht="15.75" thickBot="1" x14ac:dyDescent="0.3">
      <c r="A303" s="7">
        <v>299</v>
      </c>
      <c r="B303" s="2" t="s">
        <v>12</v>
      </c>
      <c r="C303" s="21">
        <f t="shared" si="131"/>
        <v>3120</v>
      </c>
      <c r="D303" s="22">
        <v>1000</v>
      </c>
      <c r="E303" s="22">
        <v>0</v>
      </c>
      <c r="F303" s="22">
        <v>1040</v>
      </c>
      <c r="G303" s="22">
        <v>1080</v>
      </c>
      <c r="H303" s="8"/>
    </row>
    <row r="304" spans="1:8" ht="15.75" thickBot="1" x14ac:dyDescent="0.3">
      <c r="A304" s="7">
        <v>300</v>
      </c>
      <c r="B304" s="2" t="s">
        <v>7</v>
      </c>
      <c r="C304" s="21">
        <f t="shared" si="131"/>
        <v>0</v>
      </c>
      <c r="D304" s="22">
        <v>0</v>
      </c>
      <c r="E304" s="22">
        <v>0</v>
      </c>
      <c r="F304" s="22">
        <v>0</v>
      </c>
      <c r="G304" s="22">
        <v>0</v>
      </c>
      <c r="H304" s="8"/>
    </row>
    <row r="305" spans="1:13" ht="15.75" thickBot="1" x14ac:dyDescent="0.3">
      <c r="A305" s="7">
        <v>301</v>
      </c>
      <c r="B305" s="2" t="s">
        <v>8</v>
      </c>
      <c r="C305" s="21">
        <f t="shared" si="131"/>
        <v>0</v>
      </c>
      <c r="D305" s="22">
        <v>0</v>
      </c>
      <c r="E305" s="22">
        <v>0</v>
      </c>
      <c r="F305" s="22">
        <v>0</v>
      </c>
      <c r="G305" s="22">
        <v>0</v>
      </c>
      <c r="H305" s="8"/>
    </row>
    <row r="306" spans="1:13" ht="15.75" thickBot="1" x14ac:dyDescent="0.3">
      <c r="A306" s="7">
        <v>302</v>
      </c>
      <c r="B306" s="2" t="s">
        <v>9</v>
      </c>
      <c r="C306" s="21">
        <f t="shared" si="131"/>
        <v>0</v>
      </c>
      <c r="D306" s="22">
        <v>0</v>
      </c>
      <c r="E306" s="22">
        <v>0</v>
      </c>
      <c r="F306" s="22">
        <v>0</v>
      </c>
      <c r="G306" s="22">
        <v>0</v>
      </c>
      <c r="H306" s="8"/>
    </row>
    <row r="307" spans="1:13" ht="15.75" thickBot="1" x14ac:dyDescent="0.3">
      <c r="A307" s="7">
        <v>303</v>
      </c>
      <c r="B307" s="2" t="s">
        <v>10</v>
      </c>
      <c r="C307" s="21">
        <f t="shared" si="131"/>
        <v>0</v>
      </c>
      <c r="D307" s="22">
        <v>0</v>
      </c>
      <c r="E307" s="22">
        <v>0</v>
      </c>
      <c r="F307" s="22">
        <v>0</v>
      </c>
      <c r="G307" s="22">
        <v>0</v>
      </c>
      <c r="H307" s="8"/>
    </row>
    <row r="308" spans="1:13" ht="30.75" thickBot="1" x14ac:dyDescent="0.3">
      <c r="A308" s="7">
        <v>304</v>
      </c>
      <c r="B308" s="30" t="s">
        <v>61</v>
      </c>
      <c r="C308" s="21">
        <f t="shared" si="131"/>
        <v>0</v>
      </c>
      <c r="D308" s="22">
        <f>D314</f>
        <v>0</v>
      </c>
      <c r="E308" s="22">
        <f t="shared" ref="E308:G308" si="133">E314</f>
        <v>0</v>
      </c>
      <c r="F308" s="22">
        <f t="shared" si="133"/>
        <v>0</v>
      </c>
      <c r="G308" s="22">
        <f t="shared" si="133"/>
        <v>0</v>
      </c>
      <c r="H308" s="8"/>
    </row>
    <row r="309" spans="1:13" ht="15.75" thickBot="1" x14ac:dyDescent="0.3">
      <c r="A309" s="7">
        <v>305</v>
      </c>
      <c r="B309" s="2" t="s">
        <v>12</v>
      </c>
      <c r="C309" s="21">
        <f t="shared" si="131"/>
        <v>0</v>
      </c>
      <c r="D309" s="22">
        <f t="shared" ref="D309:G309" si="134">D315</f>
        <v>0</v>
      </c>
      <c r="E309" s="22">
        <f t="shared" si="134"/>
        <v>0</v>
      </c>
      <c r="F309" s="22">
        <f t="shared" si="134"/>
        <v>0</v>
      </c>
      <c r="G309" s="22">
        <f t="shared" si="134"/>
        <v>0</v>
      </c>
      <c r="H309" s="8"/>
    </row>
    <row r="310" spans="1:13" ht="15.75" thickBot="1" x14ac:dyDescent="0.3">
      <c r="A310" s="7">
        <v>306</v>
      </c>
      <c r="B310" s="2" t="s">
        <v>7</v>
      </c>
      <c r="C310" s="21">
        <f t="shared" si="131"/>
        <v>0</v>
      </c>
      <c r="D310" s="22">
        <f t="shared" ref="D310:G310" si="135">D316</f>
        <v>0</v>
      </c>
      <c r="E310" s="22">
        <f t="shared" si="135"/>
        <v>0</v>
      </c>
      <c r="F310" s="22">
        <f t="shared" si="135"/>
        <v>0</v>
      </c>
      <c r="G310" s="22">
        <f t="shared" si="135"/>
        <v>0</v>
      </c>
      <c r="H310" s="8"/>
    </row>
    <row r="311" spans="1:13" ht="15.75" thickBot="1" x14ac:dyDescent="0.3">
      <c r="A311" s="7">
        <v>307</v>
      </c>
      <c r="B311" s="2" t="s">
        <v>8</v>
      </c>
      <c r="C311" s="21">
        <f t="shared" si="131"/>
        <v>0</v>
      </c>
      <c r="D311" s="22">
        <f t="shared" ref="D311:G311" si="136">D317</f>
        <v>0</v>
      </c>
      <c r="E311" s="22">
        <f t="shared" si="136"/>
        <v>0</v>
      </c>
      <c r="F311" s="22">
        <f t="shared" si="136"/>
        <v>0</v>
      </c>
      <c r="G311" s="22">
        <f t="shared" si="136"/>
        <v>0</v>
      </c>
      <c r="H311" s="8"/>
    </row>
    <row r="312" spans="1:13" ht="15.75" thickBot="1" x14ac:dyDescent="0.3">
      <c r="A312" s="7">
        <v>308</v>
      </c>
      <c r="B312" s="2" t="s">
        <v>9</v>
      </c>
      <c r="C312" s="21">
        <f t="shared" si="131"/>
        <v>0</v>
      </c>
      <c r="D312" s="22">
        <f t="shared" ref="D312:G312" si="137">D318</f>
        <v>0</v>
      </c>
      <c r="E312" s="22">
        <f t="shared" si="137"/>
        <v>0</v>
      </c>
      <c r="F312" s="22">
        <f t="shared" si="137"/>
        <v>0</v>
      </c>
      <c r="G312" s="22">
        <f t="shared" si="137"/>
        <v>0</v>
      </c>
      <c r="H312" s="8"/>
    </row>
    <row r="313" spans="1:13" ht="15.75" thickBot="1" x14ac:dyDescent="0.3">
      <c r="A313" s="7">
        <v>309</v>
      </c>
      <c r="B313" s="2" t="s">
        <v>10</v>
      </c>
      <c r="C313" s="21">
        <f t="shared" si="131"/>
        <v>0</v>
      </c>
      <c r="D313" s="22">
        <f t="shared" ref="D313:G313" si="138">D319</f>
        <v>0</v>
      </c>
      <c r="E313" s="22">
        <f t="shared" si="138"/>
        <v>0</v>
      </c>
      <c r="F313" s="22">
        <f t="shared" si="138"/>
        <v>0</v>
      </c>
      <c r="G313" s="22">
        <f t="shared" si="138"/>
        <v>0</v>
      </c>
      <c r="H313" s="8"/>
    </row>
    <row r="314" spans="1:13" ht="47.25" customHeight="1" thickBot="1" x14ac:dyDescent="0.3">
      <c r="A314" s="7">
        <v>310</v>
      </c>
      <c r="B314" s="3" t="s">
        <v>37</v>
      </c>
      <c r="C314" s="21">
        <f t="shared" si="131"/>
        <v>0</v>
      </c>
      <c r="D314" s="22">
        <f>SUM(D315:D319)</f>
        <v>0</v>
      </c>
      <c r="E314" s="22">
        <f>SUM(E315:E319)</f>
        <v>0</v>
      </c>
      <c r="F314" s="22">
        <f>SUM(F315:F319)</f>
        <v>0</v>
      </c>
      <c r="G314" s="22">
        <v>0</v>
      </c>
      <c r="H314" s="8"/>
    </row>
    <row r="315" spans="1:13" ht="15.75" thickBot="1" x14ac:dyDescent="0.3">
      <c r="A315" s="7">
        <v>311</v>
      </c>
      <c r="B315" s="2" t="s">
        <v>12</v>
      </c>
      <c r="C315" s="21">
        <f t="shared" si="131"/>
        <v>0</v>
      </c>
      <c r="D315" s="22">
        <v>0</v>
      </c>
      <c r="E315" s="22">
        <v>0</v>
      </c>
      <c r="F315" s="22">
        <v>0</v>
      </c>
      <c r="G315" s="22">
        <v>0</v>
      </c>
      <c r="H315" s="8"/>
      <c r="J315" s="15"/>
      <c r="K315" s="15"/>
      <c r="L315" s="15"/>
      <c r="M315" s="15"/>
    </row>
    <row r="316" spans="1:13" ht="15.75" thickBot="1" x14ac:dyDescent="0.3">
      <c r="A316" s="7">
        <v>312</v>
      </c>
      <c r="B316" s="2" t="s">
        <v>7</v>
      </c>
      <c r="C316" s="21">
        <f t="shared" si="131"/>
        <v>0</v>
      </c>
      <c r="D316" s="22">
        <v>0</v>
      </c>
      <c r="E316" s="22">
        <v>0</v>
      </c>
      <c r="F316" s="22">
        <v>0</v>
      </c>
      <c r="G316" s="22">
        <v>0</v>
      </c>
      <c r="H316" s="8"/>
    </row>
    <row r="317" spans="1:13" ht="15.75" thickBot="1" x14ac:dyDescent="0.3">
      <c r="A317" s="7">
        <v>313</v>
      </c>
      <c r="B317" s="2" t="s">
        <v>8</v>
      </c>
      <c r="C317" s="21">
        <f t="shared" si="131"/>
        <v>0</v>
      </c>
      <c r="D317" s="22">
        <v>0</v>
      </c>
      <c r="E317" s="22">
        <v>0</v>
      </c>
      <c r="F317" s="22">
        <v>0</v>
      </c>
      <c r="G317" s="22">
        <v>0</v>
      </c>
      <c r="H317" s="8"/>
    </row>
    <row r="318" spans="1:13" ht="15.75" thickBot="1" x14ac:dyDescent="0.3">
      <c r="A318" s="7">
        <v>314</v>
      </c>
      <c r="B318" s="2" t="s">
        <v>9</v>
      </c>
      <c r="C318" s="21">
        <f t="shared" si="131"/>
        <v>0</v>
      </c>
      <c r="D318" s="22">
        <v>0</v>
      </c>
      <c r="E318" s="22">
        <v>0</v>
      </c>
      <c r="F318" s="22">
        <v>0</v>
      </c>
      <c r="G318" s="22">
        <v>0</v>
      </c>
      <c r="H318" s="8"/>
    </row>
    <row r="319" spans="1:13" ht="15.75" thickBot="1" x14ac:dyDescent="0.3">
      <c r="A319" s="7">
        <v>315</v>
      </c>
      <c r="B319" s="2" t="s">
        <v>10</v>
      </c>
      <c r="C319" s="21">
        <f t="shared" si="131"/>
        <v>0</v>
      </c>
      <c r="D319" s="22">
        <v>0</v>
      </c>
      <c r="E319" s="22">
        <v>0</v>
      </c>
      <c r="F319" s="22">
        <v>0</v>
      </c>
      <c r="G319" s="22">
        <v>0</v>
      </c>
      <c r="H319" s="8"/>
    </row>
    <row r="320" spans="1:13" ht="75.75" customHeight="1" thickBot="1" x14ac:dyDescent="0.3">
      <c r="A320" s="7">
        <v>316</v>
      </c>
      <c r="B320" s="30" t="s">
        <v>38</v>
      </c>
      <c r="C320" s="21">
        <f t="shared" si="131"/>
        <v>2631</v>
      </c>
      <c r="D320" s="22">
        <f>D326</f>
        <v>620</v>
      </c>
      <c r="E320" s="22">
        <f t="shared" ref="E320:G320" si="139">E326</f>
        <v>645</v>
      </c>
      <c r="F320" s="22">
        <f>F326</f>
        <v>670</v>
      </c>
      <c r="G320" s="22">
        <f t="shared" si="139"/>
        <v>696</v>
      </c>
      <c r="H320" s="8"/>
    </row>
    <row r="321" spans="1:9" ht="15.75" thickBot="1" x14ac:dyDescent="0.3">
      <c r="A321" s="7">
        <v>317</v>
      </c>
      <c r="B321" s="2" t="s">
        <v>12</v>
      </c>
      <c r="C321" s="21">
        <f t="shared" si="131"/>
        <v>0</v>
      </c>
      <c r="D321" s="22">
        <f t="shared" ref="D321:G321" si="140">D327</f>
        <v>0</v>
      </c>
      <c r="E321" s="22">
        <f t="shared" si="140"/>
        <v>0</v>
      </c>
      <c r="F321" s="22">
        <f t="shared" si="140"/>
        <v>0</v>
      </c>
      <c r="G321" s="22">
        <f t="shared" si="140"/>
        <v>0</v>
      </c>
      <c r="H321" s="8"/>
    </row>
    <row r="322" spans="1:9" ht="15.75" thickBot="1" x14ac:dyDescent="0.3">
      <c r="A322" s="7">
        <v>318</v>
      </c>
      <c r="B322" s="2" t="s">
        <v>7</v>
      </c>
      <c r="C322" s="21">
        <f t="shared" si="131"/>
        <v>2631</v>
      </c>
      <c r="D322" s="22">
        <f t="shared" ref="D322" si="141">D328</f>
        <v>620</v>
      </c>
      <c r="E322" s="22">
        <f>E328</f>
        <v>645</v>
      </c>
      <c r="F322" s="22">
        <f t="shared" ref="F322:G322" si="142">F328</f>
        <v>670</v>
      </c>
      <c r="G322" s="22">
        <f t="shared" si="142"/>
        <v>696</v>
      </c>
      <c r="H322" s="8"/>
    </row>
    <row r="323" spans="1:9" ht="15.75" thickBot="1" x14ac:dyDescent="0.3">
      <c r="A323" s="7">
        <v>319</v>
      </c>
      <c r="B323" s="2" t="s">
        <v>8</v>
      </c>
      <c r="C323" s="21">
        <f t="shared" si="131"/>
        <v>0</v>
      </c>
      <c r="D323" s="22">
        <f t="shared" ref="D323:G323" si="143">D329</f>
        <v>0</v>
      </c>
      <c r="E323" s="22">
        <f t="shared" si="143"/>
        <v>0</v>
      </c>
      <c r="F323" s="22">
        <f t="shared" si="143"/>
        <v>0</v>
      </c>
      <c r="G323" s="22">
        <f t="shared" si="143"/>
        <v>0</v>
      </c>
      <c r="H323" s="8"/>
    </row>
    <row r="324" spans="1:9" ht="15.75" thickBot="1" x14ac:dyDescent="0.3">
      <c r="A324" s="7">
        <v>320</v>
      </c>
      <c r="B324" s="2" t="s">
        <v>9</v>
      </c>
      <c r="C324" s="21">
        <f t="shared" si="131"/>
        <v>0</v>
      </c>
      <c r="D324" s="22">
        <f t="shared" ref="D324:G324" si="144">D330</f>
        <v>0</v>
      </c>
      <c r="E324" s="22">
        <f t="shared" si="144"/>
        <v>0</v>
      </c>
      <c r="F324" s="22">
        <f t="shared" si="144"/>
        <v>0</v>
      </c>
      <c r="G324" s="22">
        <f t="shared" si="144"/>
        <v>0</v>
      </c>
      <c r="H324" s="8"/>
    </row>
    <row r="325" spans="1:9" ht="15.75" thickBot="1" x14ac:dyDescent="0.3">
      <c r="A325" s="7">
        <v>321</v>
      </c>
      <c r="B325" s="2" t="s">
        <v>10</v>
      </c>
      <c r="C325" s="21">
        <f t="shared" si="131"/>
        <v>0</v>
      </c>
      <c r="D325" s="22">
        <f t="shared" ref="D325:G325" si="145">D331</f>
        <v>0</v>
      </c>
      <c r="E325" s="22">
        <f t="shared" si="145"/>
        <v>0</v>
      </c>
      <c r="F325" s="22">
        <f t="shared" si="145"/>
        <v>0</v>
      </c>
      <c r="G325" s="22">
        <f t="shared" si="145"/>
        <v>0</v>
      </c>
      <c r="H325" s="8"/>
    </row>
    <row r="326" spans="1:9" ht="90.75" thickBot="1" x14ac:dyDescent="0.3">
      <c r="A326" s="7">
        <v>322</v>
      </c>
      <c r="B326" s="3" t="s">
        <v>77</v>
      </c>
      <c r="C326" s="21">
        <f t="shared" si="131"/>
        <v>2631</v>
      </c>
      <c r="D326" s="22">
        <f>SUM(D327:D331)</f>
        <v>620</v>
      </c>
      <c r="E326" s="22">
        <f>SUM(E327:E331)</f>
        <v>645</v>
      </c>
      <c r="F326" s="22">
        <f>SUM(F327:F331)</f>
        <v>670</v>
      </c>
      <c r="G326" s="22">
        <f t="shared" ref="G326" si="146">SUM(G327:G331)</f>
        <v>696</v>
      </c>
      <c r="H326" s="8"/>
    </row>
    <row r="327" spans="1:9" ht="15.75" thickBot="1" x14ac:dyDescent="0.3">
      <c r="A327" s="7">
        <v>323</v>
      </c>
      <c r="B327" s="2" t="s">
        <v>12</v>
      </c>
      <c r="C327" s="21">
        <f t="shared" si="131"/>
        <v>0</v>
      </c>
      <c r="D327" s="22">
        <v>0</v>
      </c>
      <c r="E327" s="22">
        <v>0</v>
      </c>
      <c r="F327" s="22">
        <v>0</v>
      </c>
      <c r="G327" s="22">
        <v>0</v>
      </c>
      <c r="H327" s="8"/>
    </row>
    <row r="328" spans="1:9" ht="15.75" thickBot="1" x14ac:dyDescent="0.3">
      <c r="A328" s="7">
        <v>324</v>
      </c>
      <c r="B328" s="2" t="s">
        <v>7</v>
      </c>
      <c r="C328" s="21">
        <f t="shared" si="131"/>
        <v>2631</v>
      </c>
      <c r="D328" s="22">
        <v>620</v>
      </c>
      <c r="E328" s="22">
        <v>645</v>
      </c>
      <c r="F328" s="22">
        <v>670</v>
      </c>
      <c r="G328" s="22">
        <v>696</v>
      </c>
      <c r="H328" s="8"/>
      <c r="I328" s="31"/>
    </row>
    <row r="329" spans="1:9" ht="15.75" thickBot="1" x14ac:dyDescent="0.3">
      <c r="A329" s="7">
        <v>325</v>
      </c>
      <c r="B329" s="2" t="s">
        <v>8</v>
      </c>
      <c r="C329" s="21">
        <f t="shared" si="131"/>
        <v>0</v>
      </c>
      <c r="D329" s="22">
        <v>0</v>
      </c>
      <c r="E329" s="22">
        <v>0</v>
      </c>
      <c r="F329" s="22">
        <v>0</v>
      </c>
      <c r="G329" s="22">
        <v>0</v>
      </c>
      <c r="H329" s="8"/>
    </row>
    <row r="330" spans="1:9" ht="15.75" thickBot="1" x14ac:dyDescent="0.3">
      <c r="A330" s="7">
        <v>326</v>
      </c>
      <c r="B330" s="2" t="s">
        <v>9</v>
      </c>
      <c r="C330" s="21">
        <f t="shared" si="131"/>
        <v>0</v>
      </c>
      <c r="D330" s="22">
        <v>0</v>
      </c>
      <c r="E330" s="22">
        <v>0</v>
      </c>
      <c r="F330" s="22">
        <v>0</v>
      </c>
      <c r="G330" s="22">
        <v>0</v>
      </c>
      <c r="H330" s="8"/>
    </row>
    <row r="331" spans="1:9" ht="15.75" thickBot="1" x14ac:dyDescent="0.3">
      <c r="A331" s="7">
        <v>327</v>
      </c>
      <c r="B331" s="2" t="s">
        <v>10</v>
      </c>
      <c r="C331" s="21">
        <f t="shared" si="131"/>
        <v>0</v>
      </c>
      <c r="D331" s="22">
        <v>0</v>
      </c>
      <c r="E331" s="22">
        <v>0</v>
      </c>
      <c r="F331" s="22">
        <v>0</v>
      </c>
      <c r="G331" s="22">
        <v>0</v>
      </c>
      <c r="H331" s="8"/>
    </row>
    <row r="332" spans="1:9" ht="60.75" thickBot="1" x14ac:dyDescent="0.3">
      <c r="A332" s="7">
        <v>328</v>
      </c>
      <c r="B332" s="30" t="s">
        <v>39</v>
      </c>
      <c r="C332" s="21">
        <f t="shared" si="131"/>
        <v>51434.372149999996</v>
      </c>
      <c r="D332" s="22">
        <f>D338</f>
        <v>16477.372149999999</v>
      </c>
      <c r="E332" s="22">
        <f>E338</f>
        <v>0</v>
      </c>
      <c r="F332" s="22">
        <f>F338</f>
        <v>17136</v>
      </c>
      <c r="G332" s="22">
        <f>G338</f>
        <v>17821</v>
      </c>
      <c r="H332" s="8"/>
    </row>
    <row r="333" spans="1:9" ht="15.75" thickBot="1" x14ac:dyDescent="0.3">
      <c r="A333" s="7">
        <v>329</v>
      </c>
      <c r="B333" s="2" t="s">
        <v>12</v>
      </c>
      <c r="C333" s="21">
        <f t="shared" si="131"/>
        <v>51434.372149999996</v>
      </c>
      <c r="D333" s="22">
        <f t="shared" ref="D333" si="147">D339</f>
        <v>16477.372149999999</v>
      </c>
      <c r="E333" s="22">
        <f>E339</f>
        <v>0</v>
      </c>
      <c r="F333" s="22">
        <f t="shared" ref="F333:G333" si="148">F339</f>
        <v>17136</v>
      </c>
      <c r="G333" s="22">
        <f t="shared" si="148"/>
        <v>17821</v>
      </c>
      <c r="H333" s="8"/>
    </row>
    <row r="334" spans="1:9" ht="15.75" thickBot="1" x14ac:dyDescent="0.3">
      <c r="A334" s="7">
        <v>330</v>
      </c>
      <c r="B334" s="2" t="s">
        <v>7</v>
      </c>
      <c r="C334" s="21">
        <f t="shared" si="131"/>
        <v>0</v>
      </c>
      <c r="D334" s="22">
        <f t="shared" ref="D334:G334" si="149">D340</f>
        <v>0</v>
      </c>
      <c r="E334" s="22">
        <f t="shared" si="149"/>
        <v>0</v>
      </c>
      <c r="F334" s="22">
        <f t="shared" si="149"/>
        <v>0</v>
      </c>
      <c r="G334" s="22">
        <f t="shared" si="149"/>
        <v>0</v>
      </c>
      <c r="H334" s="8"/>
    </row>
    <row r="335" spans="1:9" ht="15.75" thickBot="1" x14ac:dyDescent="0.3">
      <c r="A335" s="7">
        <v>331</v>
      </c>
      <c r="B335" s="2" t="s">
        <v>8</v>
      </c>
      <c r="C335" s="21">
        <f t="shared" si="131"/>
        <v>0</v>
      </c>
      <c r="D335" s="22">
        <f t="shared" ref="D335:G335" si="150">D341</f>
        <v>0</v>
      </c>
      <c r="E335" s="22">
        <f t="shared" si="150"/>
        <v>0</v>
      </c>
      <c r="F335" s="22">
        <f t="shared" si="150"/>
        <v>0</v>
      </c>
      <c r="G335" s="22">
        <f t="shared" si="150"/>
        <v>0</v>
      </c>
      <c r="H335" s="8"/>
    </row>
    <row r="336" spans="1:9" ht="15.75" thickBot="1" x14ac:dyDescent="0.3">
      <c r="A336" s="7">
        <v>332</v>
      </c>
      <c r="B336" s="2" t="s">
        <v>9</v>
      </c>
      <c r="C336" s="21">
        <f t="shared" si="131"/>
        <v>0</v>
      </c>
      <c r="D336" s="22">
        <f t="shared" ref="D336:G336" si="151">D342</f>
        <v>0</v>
      </c>
      <c r="E336" s="22">
        <f t="shared" si="151"/>
        <v>0</v>
      </c>
      <c r="F336" s="22">
        <f t="shared" si="151"/>
        <v>0</v>
      </c>
      <c r="G336" s="22">
        <f t="shared" si="151"/>
        <v>0</v>
      </c>
      <c r="H336" s="8"/>
    </row>
    <row r="337" spans="1:8" ht="15.75" thickBot="1" x14ac:dyDescent="0.3">
      <c r="A337" s="7">
        <v>333</v>
      </c>
      <c r="B337" s="2" t="s">
        <v>10</v>
      </c>
      <c r="C337" s="21">
        <f t="shared" si="131"/>
        <v>0</v>
      </c>
      <c r="D337" s="22">
        <f t="shared" ref="D337:G337" si="152">D343</f>
        <v>0</v>
      </c>
      <c r="E337" s="22">
        <f t="shared" si="152"/>
        <v>0</v>
      </c>
      <c r="F337" s="22">
        <f t="shared" si="152"/>
        <v>0</v>
      </c>
      <c r="G337" s="22">
        <f t="shared" si="152"/>
        <v>0</v>
      </c>
      <c r="H337" s="8"/>
    </row>
    <row r="338" spans="1:8" ht="45.75" thickBot="1" x14ac:dyDescent="0.3">
      <c r="A338" s="7">
        <v>334</v>
      </c>
      <c r="B338" s="3" t="s">
        <v>40</v>
      </c>
      <c r="C338" s="21">
        <f t="shared" si="131"/>
        <v>51434.372149999996</v>
      </c>
      <c r="D338" s="22">
        <f>SUM(D339:D343)</f>
        <v>16477.372149999999</v>
      </c>
      <c r="E338" s="22">
        <f>SUM(E339:E343)</f>
        <v>0</v>
      </c>
      <c r="F338" s="22">
        <f>SUM(F339:F343)</f>
        <v>17136</v>
      </c>
      <c r="G338" s="22">
        <f t="shared" ref="G338" si="153">SUM(G339:G343)</f>
        <v>17821</v>
      </c>
      <c r="H338" s="8"/>
    </row>
    <row r="339" spans="1:8" ht="15.75" thickBot="1" x14ac:dyDescent="0.3">
      <c r="A339" s="7">
        <v>335</v>
      </c>
      <c r="B339" s="2" t="s">
        <v>12</v>
      </c>
      <c r="C339" s="21">
        <f t="shared" si="131"/>
        <v>51434.372149999996</v>
      </c>
      <c r="D339" s="22">
        <v>16477.372149999999</v>
      </c>
      <c r="E339" s="22">
        <v>0</v>
      </c>
      <c r="F339" s="22">
        <v>17136</v>
      </c>
      <c r="G339" s="22">
        <v>17821</v>
      </c>
      <c r="H339" s="8"/>
    </row>
    <row r="340" spans="1:8" ht="15.75" thickBot="1" x14ac:dyDescent="0.3">
      <c r="A340" s="7">
        <v>336</v>
      </c>
      <c r="B340" s="2" t="s">
        <v>7</v>
      </c>
      <c r="C340" s="21">
        <f t="shared" si="131"/>
        <v>0</v>
      </c>
      <c r="D340" s="22">
        <v>0</v>
      </c>
      <c r="E340" s="22">
        <v>0</v>
      </c>
      <c r="F340" s="22">
        <v>0</v>
      </c>
      <c r="G340" s="22">
        <v>0</v>
      </c>
      <c r="H340" s="8"/>
    </row>
    <row r="341" spans="1:8" ht="15.75" thickBot="1" x14ac:dyDescent="0.3">
      <c r="A341" s="7">
        <v>337</v>
      </c>
      <c r="B341" s="2" t="s">
        <v>8</v>
      </c>
      <c r="C341" s="21">
        <f t="shared" si="131"/>
        <v>0</v>
      </c>
      <c r="D341" s="22">
        <v>0</v>
      </c>
      <c r="E341" s="22">
        <v>0</v>
      </c>
      <c r="F341" s="22">
        <v>0</v>
      </c>
      <c r="G341" s="22">
        <v>0</v>
      </c>
      <c r="H341" s="8"/>
    </row>
    <row r="342" spans="1:8" ht="15.75" thickBot="1" x14ac:dyDescent="0.3">
      <c r="A342" s="7">
        <v>338</v>
      </c>
      <c r="B342" s="2" t="s">
        <v>9</v>
      </c>
      <c r="C342" s="21">
        <f t="shared" si="131"/>
        <v>0</v>
      </c>
      <c r="D342" s="22">
        <v>0</v>
      </c>
      <c r="E342" s="22">
        <v>0</v>
      </c>
      <c r="F342" s="22">
        <v>0</v>
      </c>
      <c r="G342" s="22">
        <v>0</v>
      </c>
      <c r="H342" s="8"/>
    </row>
    <row r="343" spans="1:8" ht="15.75" thickBot="1" x14ac:dyDescent="0.3">
      <c r="A343" s="7">
        <v>339</v>
      </c>
      <c r="B343" s="2" t="s">
        <v>10</v>
      </c>
      <c r="C343" s="21">
        <f t="shared" si="131"/>
        <v>0</v>
      </c>
      <c r="D343" s="22">
        <v>0</v>
      </c>
      <c r="E343" s="22">
        <v>0</v>
      </c>
      <c r="F343" s="22">
        <v>0</v>
      </c>
      <c r="G343" s="22">
        <v>0</v>
      </c>
      <c r="H343" s="8"/>
    </row>
    <row r="344" spans="1:8" ht="60.75" thickBot="1" x14ac:dyDescent="0.3">
      <c r="A344" s="7">
        <v>340</v>
      </c>
      <c r="B344" s="30" t="s">
        <v>41</v>
      </c>
      <c r="C344" s="21">
        <f t="shared" si="131"/>
        <v>9096.25</v>
      </c>
      <c r="D344" s="22">
        <f>D350+D356</f>
        <v>2127.1</v>
      </c>
      <c r="E344" s="22">
        <f t="shared" ref="E344:G344" si="154">E350+E356</f>
        <v>2127.1</v>
      </c>
      <c r="F344" s="22">
        <f t="shared" si="154"/>
        <v>2373.09</v>
      </c>
      <c r="G344" s="22">
        <f t="shared" si="154"/>
        <v>2468.96</v>
      </c>
      <c r="H344" s="8"/>
    </row>
    <row r="345" spans="1:8" ht="15.75" thickBot="1" x14ac:dyDescent="0.3">
      <c r="A345" s="7">
        <v>341</v>
      </c>
      <c r="B345" s="2" t="s">
        <v>12</v>
      </c>
      <c r="C345" s="21">
        <f t="shared" si="131"/>
        <v>329.28999999999996</v>
      </c>
      <c r="D345" s="22">
        <f t="shared" ref="D345:G345" si="155">D351+D357</f>
        <v>0</v>
      </c>
      <c r="E345" s="22">
        <f t="shared" si="155"/>
        <v>0</v>
      </c>
      <c r="F345" s="22">
        <f t="shared" si="155"/>
        <v>161</v>
      </c>
      <c r="G345" s="22">
        <f t="shared" si="155"/>
        <v>168.29</v>
      </c>
      <c r="H345" s="8"/>
    </row>
    <row r="346" spans="1:8" ht="15.75" thickBot="1" x14ac:dyDescent="0.3">
      <c r="A346" s="7">
        <v>342</v>
      </c>
      <c r="B346" s="2" t="s">
        <v>7</v>
      </c>
      <c r="C346" s="21">
        <f t="shared" si="131"/>
        <v>8766.9599999999991</v>
      </c>
      <c r="D346" s="22">
        <f t="shared" ref="D346:G346" si="156">D352+D358</f>
        <v>2127.1</v>
      </c>
      <c r="E346" s="22">
        <f t="shared" si="156"/>
        <v>2127.1</v>
      </c>
      <c r="F346" s="22">
        <f t="shared" si="156"/>
        <v>2212.09</v>
      </c>
      <c r="G346" s="22">
        <f t="shared" si="156"/>
        <v>2300.67</v>
      </c>
      <c r="H346" s="8"/>
    </row>
    <row r="347" spans="1:8" ht="15.75" thickBot="1" x14ac:dyDescent="0.3">
      <c r="A347" s="7">
        <v>343</v>
      </c>
      <c r="B347" s="2" t="s">
        <v>8</v>
      </c>
      <c r="C347" s="21">
        <f t="shared" si="131"/>
        <v>0</v>
      </c>
      <c r="D347" s="22">
        <f t="shared" ref="D347:G347" si="157">D353+D359</f>
        <v>0</v>
      </c>
      <c r="E347" s="22">
        <f t="shared" si="157"/>
        <v>0</v>
      </c>
      <c r="F347" s="22">
        <f t="shared" si="157"/>
        <v>0</v>
      </c>
      <c r="G347" s="22">
        <f t="shared" si="157"/>
        <v>0</v>
      </c>
      <c r="H347" s="8"/>
    </row>
    <row r="348" spans="1:8" ht="15.75" thickBot="1" x14ac:dyDescent="0.3">
      <c r="A348" s="7">
        <v>344</v>
      </c>
      <c r="B348" s="2" t="s">
        <v>9</v>
      </c>
      <c r="C348" s="21">
        <f t="shared" si="131"/>
        <v>0</v>
      </c>
      <c r="D348" s="22">
        <f t="shared" ref="D348:G348" si="158">D354+D360</f>
        <v>0</v>
      </c>
      <c r="E348" s="22">
        <f t="shared" si="158"/>
        <v>0</v>
      </c>
      <c r="F348" s="22">
        <f t="shared" si="158"/>
        <v>0</v>
      </c>
      <c r="G348" s="22">
        <f t="shared" si="158"/>
        <v>0</v>
      </c>
      <c r="H348" s="8"/>
    </row>
    <row r="349" spans="1:8" ht="15.75" thickBot="1" x14ac:dyDescent="0.3">
      <c r="A349" s="7">
        <v>345</v>
      </c>
      <c r="B349" s="2" t="s">
        <v>10</v>
      </c>
      <c r="C349" s="21">
        <f t="shared" si="131"/>
        <v>0</v>
      </c>
      <c r="D349" s="22">
        <f t="shared" ref="D349:G349" si="159">D355+D361</f>
        <v>0</v>
      </c>
      <c r="E349" s="22">
        <f t="shared" si="159"/>
        <v>0</v>
      </c>
      <c r="F349" s="22">
        <f t="shared" si="159"/>
        <v>0</v>
      </c>
      <c r="G349" s="22">
        <f t="shared" si="159"/>
        <v>0</v>
      </c>
      <c r="H349" s="8"/>
    </row>
    <row r="350" spans="1:8" ht="60.75" thickBot="1" x14ac:dyDescent="0.3">
      <c r="A350" s="7">
        <v>346</v>
      </c>
      <c r="B350" s="3" t="s">
        <v>78</v>
      </c>
      <c r="C350" s="21">
        <f t="shared" si="131"/>
        <v>8160.35</v>
      </c>
      <c r="D350" s="22">
        <f>SUM(D351:D355)</f>
        <v>1979.9</v>
      </c>
      <c r="E350" s="22">
        <f>SUM(E351:E355)</f>
        <v>1979.9</v>
      </c>
      <c r="F350" s="22">
        <f>SUM(F351:F355)</f>
        <v>2059.09</v>
      </c>
      <c r="G350" s="22">
        <f t="shared" ref="G350" si="160">SUM(G351:G355)</f>
        <v>2141.46</v>
      </c>
      <c r="H350" s="8"/>
    </row>
    <row r="351" spans="1:8" ht="15.75" thickBot="1" x14ac:dyDescent="0.3">
      <c r="A351" s="7">
        <v>347</v>
      </c>
      <c r="B351" s="2" t="s">
        <v>12</v>
      </c>
      <c r="C351" s="21">
        <f t="shared" si="131"/>
        <v>0</v>
      </c>
      <c r="D351" s="22">
        <v>0</v>
      </c>
      <c r="E351" s="22">
        <v>0</v>
      </c>
      <c r="F351" s="22">
        <v>0</v>
      </c>
      <c r="G351" s="22">
        <v>0</v>
      </c>
      <c r="H351" s="8"/>
    </row>
    <row r="352" spans="1:8" ht="15.75" thickBot="1" x14ac:dyDescent="0.3">
      <c r="A352" s="7">
        <v>348</v>
      </c>
      <c r="B352" s="2" t="s">
        <v>7</v>
      </c>
      <c r="C352" s="21">
        <f t="shared" si="131"/>
        <v>8160.35</v>
      </c>
      <c r="D352" s="22">
        <v>1979.9</v>
      </c>
      <c r="E352" s="22">
        <v>1979.9</v>
      </c>
      <c r="F352" s="22">
        <v>2059.09</v>
      </c>
      <c r="G352" s="22">
        <v>2141.46</v>
      </c>
      <c r="H352" s="8"/>
    </row>
    <row r="353" spans="1:8" ht="15.75" thickBot="1" x14ac:dyDescent="0.3">
      <c r="A353" s="7">
        <v>349</v>
      </c>
      <c r="B353" s="2" t="s">
        <v>8</v>
      </c>
      <c r="C353" s="21">
        <f t="shared" si="131"/>
        <v>0</v>
      </c>
      <c r="D353" s="22">
        <v>0</v>
      </c>
      <c r="E353" s="22">
        <v>0</v>
      </c>
      <c r="F353" s="22">
        <v>0</v>
      </c>
      <c r="G353" s="22">
        <v>0</v>
      </c>
      <c r="H353" s="8"/>
    </row>
    <row r="354" spans="1:8" ht="15.75" thickBot="1" x14ac:dyDescent="0.3">
      <c r="A354" s="7">
        <v>350</v>
      </c>
      <c r="B354" s="2" t="s">
        <v>9</v>
      </c>
      <c r="C354" s="21">
        <f t="shared" si="131"/>
        <v>0</v>
      </c>
      <c r="D354" s="22">
        <v>0</v>
      </c>
      <c r="E354" s="22">
        <v>0</v>
      </c>
      <c r="F354" s="22">
        <v>0</v>
      </c>
      <c r="G354" s="22">
        <v>0</v>
      </c>
      <c r="H354" s="8"/>
    </row>
    <row r="355" spans="1:8" ht="15.75" thickBot="1" x14ac:dyDescent="0.3">
      <c r="A355" s="7">
        <v>351</v>
      </c>
      <c r="B355" s="2" t="s">
        <v>10</v>
      </c>
      <c r="C355" s="21">
        <f t="shared" si="131"/>
        <v>0</v>
      </c>
      <c r="D355" s="22">
        <v>0</v>
      </c>
      <c r="E355" s="22">
        <v>0</v>
      </c>
      <c r="F355" s="22">
        <v>0</v>
      </c>
      <c r="G355" s="22">
        <v>0</v>
      </c>
      <c r="H355" s="8"/>
    </row>
    <row r="356" spans="1:8" ht="75.75" thickBot="1" x14ac:dyDescent="0.3">
      <c r="A356" s="7">
        <v>352</v>
      </c>
      <c r="B356" s="3" t="s">
        <v>42</v>
      </c>
      <c r="C356" s="21">
        <f t="shared" si="131"/>
        <v>935.9</v>
      </c>
      <c r="D356" s="22">
        <f>SUM(D357:D361)</f>
        <v>147.19999999999999</v>
      </c>
      <c r="E356" s="22">
        <f>SUM(E357:E361)</f>
        <v>147.19999999999999</v>
      </c>
      <c r="F356" s="22">
        <f>SUM(F357:F361)</f>
        <v>314</v>
      </c>
      <c r="G356" s="22">
        <f>SUM(G357:G361)</f>
        <v>327.5</v>
      </c>
      <c r="H356" s="8"/>
    </row>
    <row r="357" spans="1:8" ht="15.75" thickBot="1" x14ac:dyDescent="0.3">
      <c r="A357" s="7">
        <v>353</v>
      </c>
      <c r="B357" s="2" t="s">
        <v>12</v>
      </c>
      <c r="C357" s="21">
        <f t="shared" si="131"/>
        <v>329.28999999999996</v>
      </c>
      <c r="D357" s="22">
        <v>0</v>
      </c>
      <c r="E357" s="22">
        <v>0</v>
      </c>
      <c r="F357" s="22">
        <v>161</v>
      </c>
      <c r="G357" s="22">
        <v>168.29</v>
      </c>
      <c r="H357" s="8"/>
    </row>
    <row r="358" spans="1:8" ht="15.75" thickBot="1" x14ac:dyDescent="0.3">
      <c r="A358" s="7">
        <v>354</v>
      </c>
      <c r="B358" s="2" t="s">
        <v>7</v>
      </c>
      <c r="C358" s="21">
        <f t="shared" si="131"/>
        <v>606.61</v>
      </c>
      <c r="D358" s="22">
        <v>147.19999999999999</v>
      </c>
      <c r="E358" s="22">
        <v>147.19999999999999</v>
      </c>
      <c r="F358" s="22">
        <v>153</v>
      </c>
      <c r="G358" s="22">
        <v>159.21</v>
      </c>
      <c r="H358" s="8"/>
    </row>
    <row r="359" spans="1:8" ht="15.75" thickBot="1" x14ac:dyDescent="0.3">
      <c r="A359" s="7">
        <v>355</v>
      </c>
      <c r="B359" s="2" t="s">
        <v>8</v>
      </c>
      <c r="C359" s="21">
        <f t="shared" si="131"/>
        <v>0</v>
      </c>
      <c r="D359" s="22">
        <v>0</v>
      </c>
      <c r="E359" s="22">
        <v>0</v>
      </c>
      <c r="F359" s="22">
        <v>0</v>
      </c>
      <c r="G359" s="22">
        <v>0</v>
      </c>
      <c r="H359" s="8"/>
    </row>
    <row r="360" spans="1:8" ht="15.75" thickBot="1" x14ac:dyDescent="0.3">
      <c r="A360" s="7">
        <v>356</v>
      </c>
      <c r="B360" s="2" t="s">
        <v>9</v>
      </c>
      <c r="C360" s="21">
        <f t="shared" si="131"/>
        <v>0</v>
      </c>
      <c r="D360" s="22">
        <v>0</v>
      </c>
      <c r="E360" s="22">
        <v>0</v>
      </c>
      <c r="F360" s="22">
        <v>0</v>
      </c>
      <c r="G360" s="22">
        <v>0</v>
      </c>
      <c r="H360" s="8"/>
    </row>
    <row r="361" spans="1:8" ht="15.75" thickBot="1" x14ac:dyDescent="0.3">
      <c r="A361" s="7">
        <v>357</v>
      </c>
      <c r="B361" s="2" t="s">
        <v>10</v>
      </c>
      <c r="C361" s="21">
        <f t="shared" ref="C361" si="161">SUM(D361:G361)</f>
        <v>0</v>
      </c>
      <c r="D361" s="22">
        <v>0</v>
      </c>
      <c r="E361" s="22">
        <v>0</v>
      </c>
      <c r="F361" s="22">
        <v>0</v>
      </c>
      <c r="G361" s="22">
        <v>0</v>
      </c>
      <c r="H361" s="8"/>
    </row>
    <row r="362" spans="1:8" ht="60.75" thickBot="1" x14ac:dyDescent="0.3">
      <c r="A362" s="7">
        <v>358</v>
      </c>
      <c r="B362" s="30" t="s">
        <v>43</v>
      </c>
      <c r="C362" s="21">
        <f>SUM(D362:G362)</f>
        <v>597111.95143000002</v>
      </c>
      <c r="D362" s="22">
        <f>D368+D374+D380+D386</f>
        <v>115820.62785</v>
      </c>
      <c r="E362" s="22">
        <f t="shared" ref="E362:G362" si="162">E368+E374+E380+E386</f>
        <v>91888</v>
      </c>
      <c r="F362" s="22">
        <f t="shared" si="162"/>
        <v>190806.18</v>
      </c>
      <c r="G362" s="22">
        <f t="shared" si="162"/>
        <v>198597.14358</v>
      </c>
      <c r="H362" s="8"/>
    </row>
    <row r="363" spans="1:8" ht="15.75" thickBot="1" x14ac:dyDescent="0.3">
      <c r="A363" s="7">
        <v>359</v>
      </c>
      <c r="B363" s="2" t="s">
        <v>12</v>
      </c>
      <c r="C363" s="21">
        <f t="shared" ref="C363:C374" si="163">SUM(D363:G363)</f>
        <v>597111.95143000002</v>
      </c>
      <c r="D363" s="22">
        <f t="shared" ref="D363:G363" si="164">D369+D375+D381+D387</f>
        <v>115820.62785</v>
      </c>
      <c r="E363" s="22">
        <f t="shared" si="164"/>
        <v>91888</v>
      </c>
      <c r="F363" s="22">
        <f t="shared" si="164"/>
        <v>190806.18</v>
      </c>
      <c r="G363" s="22">
        <f t="shared" si="164"/>
        <v>198597.14358</v>
      </c>
      <c r="H363" s="8"/>
    </row>
    <row r="364" spans="1:8" ht="15.75" thickBot="1" x14ac:dyDescent="0.3">
      <c r="A364" s="7">
        <v>360</v>
      </c>
      <c r="B364" s="2" t="s">
        <v>7</v>
      </c>
      <c r="C364" s="21">
        <f t="shared" si="163"/>
        <v>0</v>
      </c>
      <c r="D364" s="22">
        <f t="shared" ref="D364:G364" si="165">D370+D376+D382+D388</f>
        <v>0</v>
      </c>
      <c r="E364" s="22">
        <f t="shared" si="165"/>
        <v>0</v>
      </c>
      <c r="F364" s="22">
        <f t="shared" si="165"/>
        <v>0</v>
      </c>
      <c r="G364" s="22">
        <f t="shared" si="165"/>
        <v>0</v>
      </c>
      <c r="H364" s="8"/>
    </row>
    <row r="365" spans="1:8" ht="15.75" thickBot="1" x14ac:dyDescent="0.3">
      <c r="A365" s="7">
        <v>361</v>
      </c>
      <c r="B365" s="2" t="s">
        <v>8</v>
      </c>
      <c r="C365" s="21">
        <f t="shared" si="163"/>
        <v>0</v>
      </c>
      <c r="D365" s="22">
        <f t="shared" ref="D365:G365" si="166">D371+D377+D383+D389</f>
        <v>0</v>
      </c>
      <c r="E365" s="22">
        <f t="shared" si="166"/>
        <v>0</v>
      </c>
      <c r="F365" s="22">
        <f t="shared" si="166"/>
        <v>0</v>
      </c>
      <c r="G365" s="22">
        <f t="shared" si="166"/>
        <v>0</v>
      </c>
      <c r="H365" s="8"/>
    </row>
    <row r="366" spans="1:8" ht="15.75" thickBot="1" x14ac:dyDescent="0.3">
      <c r="A366" s="7">
        <v>362</v>
      </c>
      <c r="B366" s="2" t="s">
        <v>9</v>
      </c>
      <c r="C366" s="21">
        <f t="shared" si="163"/>
        <v>0</v>
      </c>
      <c r="D366" s="22">
        <f t="shared" ref="D366:G366" si="167">D372+D378+D384+D390</f>
        <v>0</v>
      </c>
      <c r="E366" s="22">
        <f t="shared" si="167"/>
        <v>0</v>
      </c>
      <c r="F366" s="22">
        <f t="shared" si="167"/>
        <v>0</v>
      </c>
      <c r="G366" s="22">
        <f t="shared" si="167"/>
        <v>0</v>
      </c>
      <c r="H366" s="8"/>
    </row>
    <row r="367" spans="1:8" ht="15.75" thickBot="1" x14ac:dyDescent="0.3">
      <c r="A367" s="7">
        <v>363</v>
      </c>
      <c r="B367" s="2" t="s">
        <v>10</v>
      </c>
      <c r="C367" s="21">
        <f t="shared" si="163"/>
        <v>0</v>
      </c>
      <c r="D367" s="22">
        <f t="shared" ref="D367:G367" si="168">D373+D379+D385+D391</f>
        <v>0</v>
      </c>
      <c r="E367" s="22">
        <f t="shared" si="168"/>
        <v>0</v>
      </c>
      <c r="F367" s="22">
        <f t="shared" si="168"/>
        <v>0</v>
      </c>
      <c r="G367" s="22">
        <f t="shared" si="168"/>
        <v>0</v>
      </c>
      <c r="H367" s="8"/>
    </row>
    <row r="368" spans="1:8" ht="60.75" thickBot="1" x14ac:dyDescent="0.3">
      <c r="A368" s="7">
        <v>364</v>
      </c>
      <c r="B368" s="3" t="s">
        <v>79</v>
      </c>
      <c r="C368" s="21">
        <f t="shared" si="163"/>
        <v>7447.5112499999996</v>
      </c>
      <c r="D368" s="22">
        <f>SUM(D369:D373)</f>
        <v>0</v>
      </c>
      <c r="E368" s="22">
        <f>SUM(E369:E373)</f>
        <v>0</v>
      </c>
      <c r="F368" s="22">
        <f>SUM(F369:F373)</f>
        <v>3647.76</v>
      </c>
      <c r="G368" s="22">
        <f t="shared" ref="G368" si="169">SUM(G369:G373)</f>
        <v>3799.7512499999998</v>
      </c>
      <c r="H368" s="8"/>
    </row>
    <row r="369" spans="1:9" ht="15.75" thickBot="1" x14ac:dyDescent="0.3">
      <c r="A369" s="7">
        <v>365</v>
      </c>
      <c r="B369" s="2" t="s">
        <v>12</v>
      </c>
      <c r="C369" s="21">
        <f t="shared" si="163"/>
        <v>7447.5112499999996</v>
      </c>
      <c r="D369" s="22">
        <v>0</v>
      </c>
      <c r="E369" s="22">
        <v>0</v>
      </c>
      <c r="F369" s="22">
        <v>3647.76</v>
      </c>
      <c r="G369" s="22">
        <v>3799.7512499999998</v>
      </c>
      <c r="H369" s="8"/>
    </row>
    <row r="370" spans="1:9" ht="15.75" thickBot="1" x14ac:dyDescent="0.3">
      <c r="A370" s="7">
        <v>366</v>
      </c>
      <c r="B370" s="2" t="s">
        <v>7</v>
      </c>
      <c r="C370" s="21">
        <f t="shared" si="163"/>
        <v>0</v>
      </c>
      <c r="D370" s="22">
        <v>0</v>
      </c>
      <c r="E370" s="22">
        <v>0</v>
      </c>
      <c r="F370" s="22">
        <v>0</v>
      </c>
      <c r="G370" s="22">
        <v>0</v>
      </c>
      <c r="H370" s="8"/>
    </row>
    <row r="371" spans="1:9" ht="15.75" thickBot="1" x14ac:dyDescent="0.3">
      <c r="A371" s="7">
        <v>367</v>
      </c>
      <c r="B371" s="2" t="s">
        <v>8</v>
      </c>
      <c r="C371" s="21">
        <f t="shared" si="163"/>
        <v>0</v>
      </c>
      <c r="D371" s="22">
        <v>0</v>
      </c>
      <c r="E371" s="22">
        <v>0</v>
      </c>
      <c r="F371" s="22">
        <v>0</v>
      </c>
      <c r="G371" s="22">
        <v>0</v>
      </c>
      <c r="H371" s="8"/>
    </row>
    <row r="372" spans="1:9" ht="15.75" thickBot="1" x14ac:dyDescent="0.3">
      <c r="A372" s="7">
        <v>368</v>
      </c>
      <c r="B372" s="2" t="s">
        <v>9</v>
      </c>
      <c r="C372" s="21">
        <f t="shared" si="163"/>
        <v>0</v>
      </c>
      <c r="D372" s="22">
        <v>0</v>
      </c>
      <c r="E372" s="22">
        <v>0</v>
      </c>
      <c r="F372" s="22">
        <v>0</v>
      </c>
      <c r="G372" s="22">
        <v>0</v>
      </c>
      <c r="H372" s="8"/>
    </row>
    <row r="373" spans="1:9" ht="15.75" thickBot="1" x14ac:dyDescent="0.3">
      <c r="A373" s="7">
        <v>369</v>
      </c>
      <c r="B373" s="2" t="s">
        <v>10</v>
      </c>
      <c r="C373" s="21">
        <f t="shared" si="163"/>
        <v>0</v>
      </c>
      <c r="D373" s="22">
        <v>0</v>
      </c>
      <c r="E373" s="22">
        <v>0</v>
      </c>
      <c r="F373" s="22">
        <v>0</v>
      </c>
      <c r="G373" s="22">
        <v>0</v>
      </c>
      <c r="H373" s="8"/>
    </row>
    <row r="374" spans="1:9" ht="49.5" customHeight="1" thickBot="1" x14ac:dyDescent="0.3">
      <c r="A374" s="7">
        <v>370</v>
      </c>
      <c r="B374" s="3" t="s">
        <v>44</v>
      </c>
      <c r="C374" s="21">
        <f t="shared" si="163"/>
        <v>5415.5</v>
      </c>
      <c r="D374" s="22">
        <f>SUM(D375:D379)</f>
        <v>0</v>
      </c>
      <c r="E374" s="22">
        <f>SUM(E375:E379)</f>
        <v>0</v>
      </c>
      <c r="F374" s="22">
        <f>SUM(F375:F379)</f>
        <v>2652.5</v>
      </c>
      <c r="G374" s="22">
        <f t="shared" ref="G374" si="170">SUM(G375:G379)</f>
        <v>2763</v>
      </c>
      <c r="H374" s="8"/>
    </row>
    <row r="375" spans="1:9" ht="15.75" thickBot="1" x14ac:dyDescent="0.3">
      <c r="A375" s="7">
        <v>371</v>
      </c>
      <c r="B375" s="2" t="s">
        <v>12</v>
      </c>
      <c r="C375" s="21">
        <f>SUM(D375:G375)</f>
        <v>5415.5</v>
      </c>
      <c r="D375" s="22">
        <v>0</v>
      </c>
      <c r="E375" s="22">
        <v>0</v>
      </c>
      <c r="F375" s="22">
        <v>2652.5</v>
      </c>
      <c r="G375" s="22">
        <v>2763</v>
      </c>
      <c r="H375" s="8"/>
    </row>
    <row r="376" spans="1:9" ht="15.75" thickBot="1" x14ac:dyDescent="0.3">
      <c r="A376" s="7">
        <v>372</v>
      </c>
      <c r="B376" s="2" t="s">
        <v>7</v>
      </c>
      <c r="C376" s="21">
        <f t="shared" ref="C376:C391" si="171">SUM(D376:G376)</f>
        <v>0</v>
      </c>
      <c r="D376" s="22">
        <v>0</v>
      </c>
      <c r="E376" s="22">
        <v>0</v>
      </c>
      <c r="F376" s="22">
        <v>0</v>
      </c>
      <c r="G376" s="22">
        <v>0</v>
      </c>
      <c r="H376" s="8"/>
    </row>
    <row r="377" spans="1:9" ht="15.75" thickBot="1" x14ac:dyDescent="0.3">
      <c r="A377" s="7">
        <v>373</v>
      </c>
      <c r="B377" s="2" t="s">
        <v>8</v>
      </c>
      <c r="C377" s="21">
        <f t="shared" si="171"/>
        <v>0</v>
      </c>
      <c r="D377" s="22">
        <v>0</v>
      </c>
      <c r="E377" s="22">
        <v>0</v>
      </c>
      <c r="F377" s="22">
        <v>0</v>
      </c>
      <c r="G377" s="22">
        <v>0</v>
      </c>
      <c r="H377" s="8"/>
    </row>
    <row r="378" spans="1:9" ht="15.75" thickBot="1" x14ac:dyDescent="0.3">
      <c r="A378" s="7">
        <v>374</v>
      </c>
      <c r="B378" s="2" t="s">
        <v>9</v>
      </c>
      <c r="C378" s="21">
        <f t="shared" si="171"/>
        <v>0</v>
      </c>
      <c r="D378" s="22">
        <v>0</v>
      </c>
      <c r="E378" s="22">
        <v>0</v>
      </c>
      <c r="F378" s="22">
        <v>0</v>
      </c>
      <c r="G378" s="22">
        <v>0</v>
      </c>
      <c r="H378" s="8"/>
    </row>
    <row r="379" spans="1:9" ht="15.75" thickBot="1" x14ac:dyDescent="0.3">
      <c r="A379" s="7">
        <v>375</v>
      </c>
      <c r="B379" s="2" t="s">
        <v>10</v>
      </c>
      <c r="C379" s="21">
        <f t="shared" si="171"/>
        <v>0</v>
      </c>
      <c r="D379" s="22">
        <v>0</v>
      </c>
      <c r="E379" s="22">
        <v>0</v>
      </c>
      <c r="F379" s="22">
        <v>0</v>
      </c>
      <c r="G379" s="22">
        <v>0</v>
      </c>
      <c r="H379" s="8"/>
    </row>
    <row r="380" spans="1:9" ht="50.25" customHeight="1" thickBot="1" x14ac:dyDescent="0.3">
      <c r="A380" s="7">
        <v>376</v>
      </c>
      <c r="B380" s="3" t="s">
        <v>45</v>
      </c>
      <c r="C380" s="21">
        <f t="shared" si="171"/>
        <v>402658.20785000001</v>
      </c>
      <c r="D380" s="22">
        <f>SUM(D381:D385)</f>
        <v>115820.62785</v>
      </c>
      <c r="E380" s="22">
        <f>SUM(E381:E385)</f>
        <v>91888</v>
      </c>
      <c r="F380" s="22">
        <f>SUM(F381:F385)</f>
        <v>95563.520000000004</v>
      </c>
      <c r="G380" s="22">
        <f t="shared" ref="G380" si="172">SUM(G381:G385)</f>
        <v>99386.06</v>
      </c>
      <c r="H380" s="8"/>
      <c r="I380" s="32"/>
    </row>
    <row r="381" spans="1:9" ht="15.75" thickBot="1" x14ac:dyDescent="0.3">
      <c r="A381" s="7">
        <v>377</v>
      </c>
      <c r="B381" s="2" t="s">
        <v>12</v>
      </c>
      <c r="C381" s="21">
        <f t="shared" si="171"/>
        <v>402658.20785000001</v>
      </c>
      <c r="D381" s="22">
        <v>115820.62785</v>
      </c>
      <c r="E381" s="22">
        <v>91888</v>
      </c>
      <c r="F381" s="22">
        <v>95563.520000000004</v>
      </c>
      <c r="G381" s="22">
        <v>99386.06</v>
      </c>
      <c r="H381" s="8"/>
    </row>
    <row r="382" spans="1:9" ht="15.75" thickBot="1" x14ac:dyDescent="0.3">
      <c r="A382" s="7">
        <v>378</v>
      </c>
      <c r="B382" s="2" t="s">
        <v>7</v>
      </c>
      <c r="C382" s="21">
        <f t="shared" si="171"/>
        <v>0</v>
      </c>
      <c r="D382" s="22">
        <v>0</v>
      </c>
      <c r="E382" s="22">
        <v>0</v>
      </c>
      <c r="F382" s="22">
        <v>0</v>
      </c>
      <c r="G382" s="22">
        <v>0</v>
      </c>
      <c r="H382" s="8"/>
    </row>
    <row r="383" spans="1:9" ht="15.75" thickBot="1" x14ac:dyDescent="0.3">
      <c r="A383" s="7">
        <v>379</v>
      </c>
      <c r="B383" s="2" t="s">
        <v>8</v>
      </c>
      <c r="C383" s="21">
        <f t="shared" si="171"/>
        <v>0</v>
      </c>
      <c r="D383" s="22">
        <v>0</v>
      </c>
      <c r="E383" s="22">
        <v>0</v>
      </c>
      <c r="F383" s="22">
        <v>0</v>
      </c>
      <c r="G383" s="22">
        <v>0</v>
      </c>
      <c r="H383" s="8"/>
    </row>
    <row r="384" spans="1:9" ht="15.75" thickBot="1" x14ac:dyDescent="0.3">
      <c r="A384" s="7">
        <v>380</v>
      </c>
      <c r="B384" s="2" t="s">
        <v>9</v>
      </c>
      <c r="C384" s="21">
        <f t="shared" si="171"/>
        <v>0</v>
      </c>
      <c r="D384" s="22">
        <v>0</v>
      </c>
      <c r="E384" s="22">
        <v>0</v>
      </c>
      <c r="F384" s="22">
        <v>0</v>
      </c>
      <c r="G384" s="22">
        <v>0</v>
      </c>
      <c r="H384" s="8"/>
    </row>
    <row r="385" spans="1:8" ht="15.75" thickBot="1" x14ac:dyDescent="0.3">
      <c r="A385" s="7">
        <v>381</v>
      </c>
      <c r="B385" s="2" t="s">
        <v>10</v>
      </c>
      <c r="C385" s="21">
        <f t="shared" si="171"/>
        <v>0</v>
      </c>
      <c r="D385" s="22">
        <v>0</v>
      </c>
      <c r="E385" s="22">
        <v>0</v>
      </c>
      <c r="F385" s="22">
        <v>0</v>
      </c>
      <c r="G385" s="22">
        <v>0</v>
      </c>
      <c r="H385" s="8"/>
    </row>
    <row r="386" spans="1:8" ht="60.75" thickBot="1" x14ac:dyDescent="0.3">
      <c r="A386" s="7">
        <v>382</v>
      </c>
      <c r="B386" s="3" t="s">
        <v>46</v>
      </c>
      <c r="C386" s="21">
        <f t="shared" si="171"/>
        <v>181590.73233</v>
      </c>
      <c r="D386" s="22">
        <f>SUM(D387:D391)</f>
        <v>0</v>
      </c>
      <c r="E386" s="22">
        <f>SUM(E387:E391)</f>
        <v>0</v>
      </c>
      <c r="F386" s="22">
        <f>SUM(F387:F391)</f>
        <v>88942.399999999994</v>
      </c>
      <c r="G386" s="22">
        <f t="shared" ref="G386" si="173">SUM(G387:G391)</f>
        <v>92648.332330000005</v>
      </c>
      <c r="H386" s="8"/>
    </row>
    <row r="387" spans="1:8" ht="15.75" thickBot="1" x14ac:dyDescent="0.3">
      <c r="A387" s="7">
        <v>383</v>
      </c>
      <c r="B387" s="2" t="s">
        <v>12</v>
      </c>
      <c r="C387" s="21">
        <f t="shared" si="171"/>
        <v>181590.73233</v>
      </c>
      <c r="D387" s="22">
        <v>0</v>
      </c>
      <c r="E387" s="22">
        <v>0</v>
      </c>
      <c r="F387" s="22">
        <v>88942.399999999994</v>
      </c>
      <c r="G387" s="22">
        <v>92648.332330000005</v>
      </c>
      <c r="H387" s="8"/>
    </row>
    <row r="388" spans="1:8" ht="15.75" thickBot="1" x14ac:dyDescent="0.3">
      <c r="A388" s="7">
        <v>384</v>
      </c>
      <c r="B388" s="2" t="s">
        <v>7</v>
      </c>
      <c r="C388" s="21">
        <f t="shared" si="171"/>
        <v>0</v>
      </c>
      <c r="D388" s="22">
        <v>0</v>
      </c>
      <c r="E388" s="22">
        <v>0</v>
      </c>
      <c r="F388" s="22">
        <v>0</v>
      </c>
      <c r="G388" s="22">
        <v>0</v>
      </c>
      <c r="H388" s="8"/>
    </row>
    <row r="389" spans="1:8" ht="15.75" thickBot="1" x14ac:dyDescent="0.3">
      <c r="A389" s="7">
        <v>385</v>
      </c>
      <c r="B389" s="2" t="s">
        <v>8</v>
      </c>
      <c r="C389" s="21">
        <f t="shared" si="171"/>
        <v>0</v>
      </c>
      <c r="D389" s="22">
        <v>0</v>
      </c>
      <c r="E389" s="22">
        <v>0</v>
      </c>
      <c r="F389" s="22">
        <v>0</v>
      </c>
      <c r="G389" s="22">
        <v>0</v>
      </c>
      <c r="H389" s="8"/>
    </row>
    <row r="390" spans="1:8" ht="15.75" thickBot="1" x14ac:dyDescent="0.3">
      <c r="A390" s="7">
        <v>386</v>
      </c>
      <c r="B390" s="2" t="s">
        <v>9</v>
      </c>
      <c r="C390" s="21">
        <f t="shared" si="171"/>
        <v>0</v>
      </c>
      <c r="D390" s="22">
        <v>0</v>
      </c>
      <c r="E390" s="22">
        <v>0</v>
      </c>
      <c r="F390" s="22">
        <v>0</v>
      </c>
      <c r="G390" s="22">
        <v>0</v>
      </c>
      <c r="H390" s="8"/>
    </row>
    <row r="391" spans="1:8" ht="15.75" thickBot="1" x14ac:dyDescent="0.3">
      <c r="A391" s="7">
        <v>387</v>
      </c>
      <c r="B391" s="2" t="s">
        <v>10</v>
      </c>
      <c r="C391" s="21">
        <f t="shared" si="171"/>
        <v>0</v>
      </c>
      <c r="D391" s="22">
        <v>0</v>
      </c>
      <c r="E391" s="22">
        <v>0</v>
      </c>
      <c r="F391" s="22">
        <v>0</v>
      </c>
      <c r="G391" s="22">
        <v>0</v>
      </c>
      <c r="H391" s="8"/>
    </row>
    <row r="392" spans="1:8" ht="75.75" thickBot="1" x14ac:dyDescent="0.3">
      <c r="A392" s="7">
        <v>388</v>
      </c>
      <c r="B392" s="30" t="s">
        <v>47</v>
      </c>
      <c r="C392" s="21">
        <f>SUM(D392:G392)</f>
        <v>212526.86204000001</v>
      </c>
      <c r="D392" s="22">
        <f>D398+D404+D410+D416+D422</f>
        <v>0</v>
      </c>
      <c r="E392" s="22">
        <f t="shared" ref="E392:G392" si="174">E398+E404+E410+E416+E422</f>
        <v>0</v>
      </c>
      <c r="F392" s="22">
        <f>F398+F404+F410+F416+F422</f>
        <v>104099.53</v>
      </c>
      <c r="G392" s="22">
        <f t="shared" si="174"/>
        <v>108427.33204000001</v>
      </c>
      <c r="H392" s="8"/>
    </row>
    <row r="393" spans="1:8" ht="15.75" thickBot="1" x14ac:dyDescent="0.3">
      <c r="A393" s="7">
        <v>389</v>
      </c>
      <c r="B393" s="2" t="s">
        <v>12</v>
      </c>
      <c r="C393" s="21">
        <f t="shared" ref="C393:C410" si="175">SUM(D393:G393)</f>
        <v>212526.86204000001</v>
      </c>
      <c r="D393" s="22">
        <f t="shared" ref="D393:G393" si="176">D399+D405+D411+D417+D423</f>
        <v>0</v>
      </c>
      <c r="E393" s="22">
        <f t="shared" si="176"/>
        <v>0</v>
      </c>
      <c r="F393" s="22">
        <f t="shared" si="176"/>
        <v>104099.53</v>
      </c>
      <c r="G393" s="22">
        <f t="shared" si="176"/>
        <v>108427.33204000001</v>
      </c>
      <c r="H393" s="8"/>
    </row>
    <row r="394" spans="1:8" ht="15.75" thickBot="1" x14ac:dyDescent="0.3">
      <c r="A394" s="7">
        <v>390</v>
      </c>
      <c r="B394" s="2" t="s">
        <v>7</v>
      </c>
      <c r="C394" s="21">
        <f t="shared" si="175"/>
        <v>0</v>
      </c>
      <c r="D394" s="22">
        <f t="shared" ref="D394:G394" si="177">D400+D406+D412+D418+D424</f>
        <v>0</v>
      </c>
      <c r="E394" s="22">
        <f t="shared" si="177"/>
        <v>0</v>
      </c>
      <c r="F394" s="22">
        <f t="shared" si="177"/>
        <v>0</v>
      </c>
      <c r="G394" s="22">
        <f t="shared" si="177"/>
        <v>0</v>
      </c>
      <c r="H394" s="8"/>
    </row>
    <row r="395" spans="1:8" ht="15.75" thickBot="1" x14ac:dyDescent="0.3">
      <c r="A395" s="7">
        <v>391</v>
      </c>
      <c r="B395" s="2" t="s">
        <v>8</v>
      </c>
      <c r="C395" s="21">
        <f t="shared" si="175"/>
        <v>0</v>
      </c>
      <c r="D395" s="22">
        <f t="shared" ref="D395:G395" si="178">D401+D407+D413+D419+D425</f>
        <v>0</v>
      </c>
      <c r="E395" s="22">
        <f t="shared" si="178"/>
        <v>0</v>
      </c>
      <c r="F395" s="22">
        <f t="shared" si="178"/>
        <v>0</v>
      </c>
      <c r="G395" s="22">
        <f t="shared" si="178"/>
        <v>0</v>
      </c>
      <c r="H395" s="8"/>
    </row>
    <row r="396" spans="1:8" ht="15.75" thickBot="1" x14ac:dyDescent="0.3">
      <c r="A396" s="7">
        <v>392</v>
      </c>
      <c r="B396" s="2" t="s">
        <v>9</v>
      </c>
      <c r="C396" s="21">
        <f t="shared" si="175"/>
        <v>0</v>
      </c>
      <c r="D396" s="22">
        <f t="shared" ref="D396:G396" si="179">D402+D408+D414+D420+D426</f>
        <v>0</v>
      </c>
      <c r="E396" s="22">
        <f t="shared" si="179"/>
        <v>0</v>
      </c>
      <c r="F396" s="22">
        <f t="shared" si="179"/>
        <v>0</v>
      </c>
      <c r="G396" s="22">
        <f t="shared" si="179"/>
        <v>0</v>
      </c>
      <c r="H396" s="8"/>
    </row>
    <row r="397" spans="1:8" ht="15.75" thickBot="1" x14ac:dyDescent="0.3">
      <c r="A397" s="7">
        <v>393</v>
      </c>
      <c r="B397" s="2" t="s">
        <v>10</v>
      </c>
      <c r="C397" s="21">
        <f t="shared" si="175"/>
        <v>0</v>
      </c>
      <c r="D397" s="22">
        <f t="shared" ref="D397:G397" si="180">D403+D409+D415+D421+D427</f>
        <v>0</v>
      </c>
      <c r="E397" s="22">
        <f t="shared" si="180"/>
        <v>0</v>
      </c>
      <c r="F397" s="22">
        <f t="shared" si="180"/>
        <v>0</v>
      </c>
      <c r="G397" s="22">
        <f t="shared" si="180"/>
        <v>0</v>
      </c>
      <c r="H397" s="8"/>
    </row>
    <row r="398" spans="1:8" ht="30.75" thickBot="1" x14ac:dyDescent="0.3">
      <c r="A398" s="7">
        <v>394</v>
      </c>
      <c r="B398" s="3" t="s">
        <v>48</v>
      </c>
      <c r="C398" s="21">
        <f t="shared" si="175"/>
        <v>2262.2399999999998</v>
      </c>
      <c r="D398" s="22">
        <f>SUM(D399:D403)</f>
        <v>0</v>
      </c>
      <c r="E398" s="22">
        <f>SUM(E399:E403)</f>
        <v>0</v>
      </c>
      <c r="F398" s="22">
        <f>SUM(F399:F403)</f>
        <v>1108.94</v>
      </c>
      <c r="G398" s="22">
        <f t="shared" ref="G398" si="181">SUM(G399:G403)</f>
        <v>1153.3</v>
      </c>
      <c r="H398" s="8"/>
    </row>
    <row r="399" spans="1:8" ht="15.75" thickBot="1" x14ac:dyDescent="0.3">
      <c r="A399" s="7">
        <v>395</v>
      </c>
      <c r="B399" s="2" t="s">
        <v>12</v>
      </c>
      <c r="C399" s="21">
        <f t="shared" si="175"/>
        <v>2262.2399999999998</v>
      </c>
      <c r="D399" s="22">
        <v>0</v>
      </c>
      <c r="E399" s="22">
        <v>0</v>
      </c>
      <c r="F399" s="22">
        <v>1108.94</v>
      </c>
      <c r="G399" s="22">
        <v>1153.3</v>
      </c>
      <c r="H399" s="8"/>
    </row>
    <row r="400" spans="1:8" ht="15.75" thickBot="1" x14ac:dyDescent="0.3">
      <c r="A400" s="7">
        <v>396</v>
      </c>
      <c r="B400" s="2" t="s">
        <v>7</v>
      </c>
      <c r="C400" s="21">
        <f t="shared" si="175"/>
        <v>0</v>
      </c>
      <c r="D400" s="22">
        <v>0</v>
      </c>
      <c r="E400" s="22">
        <v>0</v>
      </c>
      <c r="F400" s="22">
        <v>0</v>
      </c>
      <c r="G400" s="22">
        <v>0</v>
      </c>
      <c r="H400" s="8"/>
    </row>
    <row r="401" spans="1:8" ht="15.75" thickBot="1" x14ac:dyDescent="0.3">
      <c r="A401" s="7">
        <v>397</v>
      </c>
      <c r="B401" s="2" t="s">
        <v>8</v>
      </c>
      <c r="C401" s="21">
        <f t="shared" si="175"/>
        <v>0</v>
      </c>
      <c r="D401" s="22">
        <v>0</v>
      </c>
      <c r="E401" s="22">
        <v>0</v>
      </c>
      <c r="F401" s="22">
        <v>0</v>
      </c>
      <c r="G401" s="22">
        <v>0</v>
      </c>
      <c r="H401" s="8"/>
    </row>
    <row r="402" spans="1:8" ht="15.75" thickBot="1" x14ac:dyDescent="0.3">
      <c r="A402" s="7">
        <v>398</v>
      </c>
      <c r="B402" s="2" t="s">
        <v>9</v>
      </c>
      <c r="C402" s="21">
        <f t="shared" si="175"/>
        <v>0</v>
      </c>
      <c r="D402" s="22">
        <v>0</v>
      </c>
      <c r="E402" s="22">
        <v>0</v>
      </c>
      <c r="F402" s="22">
        <v>0</v>
      </c>
      <c r="G402" s="22">
        <v>0</v>
      </c>
      <c r="H402" s="8"/>
    </row>
    <row r="403" spans="1:8" ht="15.75" thickBot="1" x14ac:dyDescent="0.3">
      <c r="A403" s="7">
        <v>399</v>
      </c>
      <c r="B403" s="2" t="s">
        <v>10</v>
      </c>
      <c r="C403" s="21">
        <f t="shared" si="175"/>
        <v>0</v>
      </c>
      <c r="D403" s="22">
        <v>0</v>
      </c>
      <c r="E403" s="22">
        <v>0</v>
      </c>
      <c r="F403" s="22">
        <v>0</v>
      </c>
      <c r="G403" s="22">
        <v>0</v>
      </c>
      <c r="H403" s="8"/>
    </row>
    <row r="404" spans="1:8" ht="60.75" thickBot="1" x14ac:dyDescent="0.3">
      <c r="A404" s="7">
        <v>400</v>
      </c>
      <c r="B404" s="3" t="s">
        <v>80</v>
      </c>
      <c r="C404" s="21">
        <f t="shared" si="175"/>
        <v>8804</v>
      </c>
      <c r="D404" s="22">
        <f>SUM(D405:D409)</f>
        <v>0</v>
      </c>
      <c r="E404" s="22">
        <f>SUM(E405:E409)</f>
        <v>0</v>
      </c>
      <c r="F404" s="22">
        <f>SUM(F405:F409)</f>
        <v>4316</v>
      </c>
      <c r="G404" s="22">
        <f t="shared" ref="G404" si="182">SUM(G405:G409)</f>
        <v>4488</v>
      </c>
      <c r="H404" s="8"/>
    </row>
    <row r="405" spans="1:8" ht="15.75" thickBot="1" x14ac:dyDescent="0.3">
      <c r="A405" s="7">
        <v>401</v>
      </c>
      <c r="B405" s="2" t="s">
        <v>12</v>
      </c>
      <c r="C405" s="21">
        <f t="shared" si="175"/>
        <v>8804</v>
      </c>
      <c r="D405" s="22">
        <v>0</v>
      </c>
      <c r="E405" s="22">
        <v>0</v>
      </c>
      <c r="F405" s="22">
        <v>4316</v>
      </c>
      <c r="G405" s="22">
        <v>4488</v>
      </c>
      <c r="H405" s="8"/>
    </row>
    <row r="406" spans="1:8" ht="15.75" thickBot="1" x14ac:dyDescent="0.3">
      <c r="A406" s="7">
        <v>402</v>
      </c>
      <c r="B406" s="2" t="s">
        <v>7</v>
      </c>
      <c r="C406" s="21">
        <f t="shared" si="175"/>
        <v>0</v>
      </c>
      <c r="D406" s="22">
        <v>0</v>
      </c>
      <c r="E406" s="22">
        <v>0</v>
      </c>
      <c r="F406" s="22">
        <v>0</v>
      </c>
      <c r="G406" s="22">
        <v>0</v>
      </c>
      <c r="H406" s="8"/>
    </row>
    <row r="407" spans="1:8" ht="15.75" thickBot="1" x14ac:dyDescent="0.3">
      <c r="A407" s="7">
        <v>403</v>
      </c>
      <c r="B407" s="2" t="s">
        <v>8</v>
      </c>
      <c r="C407" s="21">
        <f t="shared" si="175"/>
        <v>0</v>
      </c>
      <c r="D407" s="22">
        <v>0</v>
      </c>
      <c r="E407" s="22">
        <v>0</v>
      </c>
      <c r="F407" s="22">
        <v>0</v>
      </c>
      <c r="G407" s="22">
        <v>0</v>
      </c>
      <c r="H407" s="8"/>
    </row>
    <row r="408" spans="1:8" ht="15.75" thickBot="1" x14ac:dyDescent="0.3">
      <c r="A408" s="7">
        <v>404</v>
      </c>
      <c r="B408" s="2" t="s">
        <v>9</v>
      </c>
      <c r="C408" s="21">
        <f t="shared" si="175"/>
        <v>0</v>
      </c>
      <c r="D408" s="22">
        <v>0</v>
      </c>
      <c r="E408" s="22">
        <v>0</v>
      </c>
      <c r="F408" s="22">
        <v>0</v>
      </c>
      <c r="G408" s="22">
        <v>0</v>
      </c>
      <c r="H408" s="8"/>
    </row>
    <row r="409" spans="1:8" ht="15.75" thickBot="1" x14ac:dyDescent="0.3">
      <c r="A409" s="7">
        <v>405</v>
      </c>
      <c r="B409" s="2" t="s">
        <v>10</v>
      </c>
      <c r="C409" s="21">
        <f t="shared" si="175"/>
        <v>0</v>
      </c>
      <c r="D409" s="22">
        <v>0</v>
      </c>
      <c r="E409" s="22">
        <v>0</v>
      </c>
      <c r="F409" s="22">
        <v>0</v>
      </c>
      <c r="G409" s="22">
        <v>0</v>
      </c>
      <c r="H409" s="8"/>
    </row>
    <row r="410" spans="1:8" ht="45.75" thickBot="1" x14ac:dyDescent="0.3">
      <c r="A410" s="7">
        <v>406</v>
      </c>
      <c r="B410" s="3" t="s">
        <v>81</v>
      </c>
      <c r="C410" s="21">
        <f t="shared" si="175"/>
        <v>47660.361999999994</v>
      </c>
      <c r="D410" s="22">
        <f>SUM(D411:D415)</f>
        <v>0</v>
      </c>
      <c r="E410" s="22">
        <f>SUM(E411:E415)</f>
        <v>0</v>
      </c>
      <c r="F410" s="22">
        <f>SUM(F411:F415)</f>
        <v>23343.85</v>
      </c>
      <c r="G410" s="22">
        <f t="shared" ref="G410" si="183">SUM(G411:G415)</f>
        <v>24316.511999999999</v>
      </c>
      <c r="H410" s="8"/>
    </row>
    <row r="411" spans="1:8" ht="15.75" thickBot="1" x14ac:dyDescent="0.3">
      <c r="A411" s="7">
        <v>407</v>
      </c>
      <c r="B411" s="2" t="s">
        <v>12</v>
      </c>
      <c r="C411" s="21">
        <f>SUM(D411:G411)</f>
        <v>47660.361999999994</v>
      </c>
      <c r="D411" s="22">
        <v>0</v>
      </c>
      <c r="E411" s="22">
        <v>0</v>
      </c>
      <c r="F411" s="22">
        <v>23343.85</v>
      </c>
      <c r="G411" s="22">
        <v>24316.511999999999</v>
      </c>
      <c r="H411" s="8"/>
    </row>
    <row r="412" spans="1:8" ht="15.75" thickBot="1" x14ac:dyDescent="0.3">
      <c r="A412" s="7">
        <v>408</v>
      </c>
      <c r="B412" s="2" t="s">
        <v>7</v>
      </c>
      <c r="C412" s="21">
        <f t="shared" ref="C412:C428" si="184">SUM(D412:G412)</f>
        <v>0</v>
      </c>
      <c r="D412" s="22">
        <v>0</v>
      </c>
      <c r="E412" s="22">
        <v>0</v>
      </c>
      <c r="F412" s="22">
        <v>0</v>
      </c>
      <c r="G412" s="22">
        <v>0</v>
      </c>
      <c r="H412" s="8"/>
    </row>
    <row r="413" spans="1:8" ht="15.75" thickBot="1" x14ac:dyDescent="0.3">
      <c r="A413" s="7">
        <v>409</v>
      </c>
      <c r="B413" s="2" t="s">
        <v>8</v>
      </c>
      <c r="C413" s="21">
        <f t="shared" si="184"/>
        <v>0</v>
      </c>
      <c r="D413" s="22">
        <v>0</v>
      </c>
      <c r="E413" s="22">
        <v>0</v>
      </c>
      <c r="F413" s="22">
        <v>0</v>
      </c>
      <c r="G413" s="22">
        <v>0</v>
      </c>
      <c r="H413" s="8"/>
    </row>
    <row r="414" spans="1:8" ht="15.75" thickBot="1" x14ac:dyDescent="0.3">
      <c r="A414" s="7">
        <v>410</v>
      </c>
      <c r="B414" s="2" t="s">
        <v>9</v>
      </c>
      <c r="C414" s="21">
        <f t="shared" si="184"/>
        <v>0</v>
      </c>
      <c r="D414" s="22">
        <v>0</v>
      </c>
      <c r="E414" s="22">
        <v>0</v>
      </c>
      <c r="F414" s="22">
        <v>0</v>
      </c>
      <c r="G414" s="22">
        <v>0</v>
      </c>
      <c r="H414" s="8"/>
    </row>
    <row r="415" spans="1:8" ht="15.75" thickBot="1" x14ac:dyDescent="0.3">
      <c r="A415" s="7">
        <v>411</v>
      </c>
      <c r="B415" s="2" t="s">
        <v>10</v>
      </c>
      <c r="C415" s="21">
        <f t="shared" si="184"/>
        <v>0</v>
      </c>
      <c r="D415" s="22">
        <v>0</v>
      </c>
      <c r="E415" s="22">
        <v>0</v>
      </c>
      <c r="F415" s="22">
        <v>0</v>
      </c>
      <c r="G415" s="22">
        <v>0</v>
      </c>
      <c r="H415" s="8"/>
    </row>
    <row r="416" spans="1:8" ht="30.75" thickBot="1" x14ac:dyDescent="0.3">
      <c r="A416" s="7">
        <v>412</v>
      </c>
      <c r="B416" s="3" t="s">
        <v>93</v>
      </c>
      <c r="C416" s="21">
        <f t="shared" si="184"/>
        <v>72305.562789999996</v>
      </c>
      <c r="D416" s="22">
        <f>SUM(D417:D421)</f>
        <v>0</v>
      </c>
      <c r="E416" s="22">
        <f>SUM(E417:E421)</f>
        <v>0</v>
      </c>
      <c r="F416" s="22">
        <f>SUM(F417:F421)</f>
        <v>35414.97</v>
      </c>
      <c r="G416" s="22">
        <f t="shared" ref="G416" si="185">SUM(G417:G421)</f>
        <v>36890.592790000002</v>
      </c>
      <c r="H416" s="8"/>
    </row>
    <row r="417" spans="1:9" ht="15.75" thickBot="1" x14ac:dyDescent="0.3">
      <c r="A417" s="7">
        <v>413</v>
      </c>
      <c r="B417" s="2" t="s">
        <v>12</v>
      </c>
      <c r="C417" s="21">
        <f t="shared" si="184"/>
        <v>72305.562789999996</v>
      </c>
      <c r="D417" s="22">
        <v>0</v>
      </c>
      <c r="E417" s="22">
        <v>0</v>
      </c>
      <c r="F417" s="22">
        <v>35414.97</v>
      </c>
      <c r="G417" s="22">
        <v>36890.592790000002</v>
      </c>
      <c r="H417" s="8"/>
    </row>
    <row r="418" spans="1:9" ht="15.75" thickBot="1" x14ac:dyDescent="0.3">
      <c r="A418" s="7">
        <v>414</v>
      </c>
      <c r="B418" s="2" t="s">
        <v>7</v>
      </c>
      <c r="C418" s="21">
        <f t="shared" si="184"/>
        <v>0</v>
      </c>
      <c r="D418" s="22">
        <v>0</v>
      </c>
      <c r="E418" s="22">
        <v>0</v>
      </c>
      <c r="F418" s="22">
        <v>0</v>
      </c>
      <c r="G418" s="22">
        <v>0</v>
      </c>
      <c r="H418" s="8"/>
    </row>
    <row r="419" spans="1:9" ht="15.75" thickBot="1" x14ac:dyDescent="0.3">
      <c r="A419" s="7">
        <v>415</v>
      </c>
      <c r="B419" s="2" t="s">
        <v>8</v>
      </c>
      <c r="C419" s="21">
        <f t="shared" si="184"/>
        <v>0</v>
      </c>
      <c r="D419" s="22">
        <v>0</v>
      </c>
      <c r="E419" s="22">
        <v>0</v>
      </c>
      <c r="F419" s="22">
        <v>0</v>
      </c>
      <c r="G419" s="22">
        <v>0</v>
      </c>
      <c r="H419" s="8"/>
    </row>
    <row r="420" spans="1:9" ht="15.75" thickBot="1" x14ac:dyDescent="0.3">
      <c r="A420" s="7">
        <v>416</v>
      </c>
      <c r="B420" s="2" t="s">
        <v>9</v>
      </c>
      <c r="C420" s="21">
        <f t="shared" si="184"/>
        <v>0</v>
      </c>
      <c r="D420" s="22">
        <v>0</v>
      </c>
      <c r="E420" s="22">
        <v>0</v>
      </c>
      <c r="F420" s="22">
        <v>0</v>
      </c>
      <c r="G420" s="22">
        <v>0</v>
      </c>
      <c r="H420" s="8"/>
    </row>
    <row r="421" spans="1:9" ht="15.75" thickBot="1" x14ac:dyDescent="0.3">
      <c r="A421" s="7">
        <v>417</v>
      </c>
      <c r="B421" s="2" t="s">
        <v>10</v>
      </c>
      <c r="C421" s="21">
        <f t="shared" si="184"/>
        <v>0</v>
      </c>
      <c r="D421" s="22">
        <v>0</v>
      </c>
      <c r="E421" s="22">
        <v>0</v>
      </c>
      <c r="F421" s="22">
        <v>0</v>
      </c>
      <c r="G421" s="22">
        <v>0</v>
      </c>
      <c r="H421" s="8"/>
    </row>
    <row r="422" spans="1:9" ht="45.75" thickBot="1" x14ac:dyDescent="0.3">
      <c r="A422" s="7">
        <v>418</v>
      </c>
      <c r="B422" s="3" t="s">
        <v>87</v>
      </c>
      <c r="C422" s="21">
        <f t="shared" si="184"/>
        <v>81494.697249999997</v>
      </c>
      <c r="D422" s="22">
        <f>SUM(D423:D427)</f>
        <v>0</v>
      </c>
      <c r="E422" s="22">
        <f>SUM(E423:E427)</f>
        <v>0</v>
      </c>
      <c r="F422" s="22">
        <f>SUM(F423:F427)</f>
        <v>39915.769999999997</v>
      </c>
      <c r="G422" s="22">
        <f t="shared" ref="G422" si="186">SUM(G423:G427)</f>
        <v>41578.927250000001</v>
      </c>
      <c r="H422" s="8"/>
    </row>
    <row r="423" spans="1:9" ht="15.75" thickBot="1" x14ac:dyDescent="0.3">
      <c r="A423" s="7">
        <v>419</v>
      </c>
      <c r="B423" s="2" t="s">
        <v>12</v>
      </c>
      <c r="C423" s="21">
        <f t="shared" si="184"/>
        <v>81494.697249999997</v>
      </c>
      <c r="D423" s="22">
        <v>0</v>
      </c>
      <c r="E423" s="22">
        <v>0</v>
      </c>
      <c r="F423" s="22">
        <v>39915.769999999997</v>
      </c>
      <c r="G423" s="22">
        <v>41578.927250000001</v>
      </c>
      <c r="H423" s="8"/>
    </row>
    <row r="424" spans="1:9" ht="15.75" thickBot="1" x14ac:dyDescent="0.3">
      <c r="A424" s="7">
        <v>420</v>
      </c>
      <c r="B424" s="2" t="s">
        <v>7</v>
      </c>
      <c r="C424" s="21">
        <f t="shared" si="184"/>
        <v>0</v>
      </c>
      <c r="D424" s="22">
        <v>0</v>
      </c>
      <c r="E424" s="22">
        <v>0</v>
      </c>
      <c r="F424" s="22">
        <v>0</v>
      </c>
      <c r="G424" s="22">
        <v>0</v>
      </c>
      <c r="H424" s="8"/>
    </row>
    <row r="425" spans="1:9" ht="15.75" thickBot="1" x14ac:dyDescent="0.3">
      <c r="A425" s="7">
        <v>421</v>
      </c>
      <c r="B425" s="2" t="s">
        <v>8</v>
      </c>
      <c r="C425" s="21">
        <f t="shared" si="184"/>
        <v>0</v>
      </c>
      <c r="D425" s="22">
        <v>0</v>
      </c>
      <c r="E425" s="22">
        <v>0</v>
      </c>
      <c r="F425" s="22">
        <v>0</v>
      </c>
      <c r="G425" s="22">
        <v>0</v>
      </c>
      <c r="H425" s="8"/>
    </row>
    <row r="426" spans="1:9" ht="15.75" thickBot="1" x14ac:dyDescent="0.3">
      <c r="A426" s="7">
        <v>422</v>
      </c>
      <c r="B426" s="2" t="s">
        <v>9</v>
      </c>
      <c r="C426" s="21">
        <f t="shared" si="184"/>
        <v>0</v>
      </c>
      <c r="D426" s="22">
        <v>0</v>
      </c>
      <c r="E426" s="22">
        <v>0</v>
      </c>
      <c r="F426" s="22">
        <v>0</v>
      </c>
      <c r="G426" s="22">
        <v>0</v>
      </c>
      <c r="H426" s="8"/>
    </row>
    <row r="427" spans="1:9" ht="15.75" thickBot="1" x14ac:dyDescent="0.3">
      <c r="A427" s="7">
        <v>423</v>
      </c>
      <c r="B427" s="2" t="s">
        <v>10</v>
      </c>
      <c r="C427" s="21">
        <f t="shared" si="184"/>
        <v>0</v>
      </c>
      <c r="D427" s="22">
        <v>0</v>
      </c>
      <c r="E427" s="22">
        <v>0</v>
      </c>
      <c r="F427" s="22">
        <v>0</v>
      </c>
      <c r="G427" s="22">
        <v>0</v>
      </c>
      <c r="H427" s="8"/>
    </row>
    <row r="428" spans="1:9" ht="48" customHeight="1" thickBot="1" x14ac:dyDescent="0.3">
      <c r="A428" s="7">
        <v>424</v>
      </c>
      <c r="B428" s="30" t="s">
        <v>49</v>
      </c>
      <c r="C428" s="21">
        <f t="shared" si="184"/>
        <v>7840</v>
      </c>
      <c r="D428" s="22">
        <f>D434</f>
        <v>0</v>
      </c>
      <c r="E428" s="22">
        <f t="shared" ref="E428:G428" si="187">E434</f>
        <v>0</v>
      </c>
      <c r="F428" s="22">
        <f t="shared" si="187"/>
        <v>3840</v>
      </c>
      <c r="G428" s="22">
        <f t="shared" si="187"/>
        <v>4000</v>
      </c>
      <c r="H428" s="8"/>
      <c r="I428" s="4"/>
    </row>
    <row r="429" spans="1:9" ht="15.75" thickBot="1" x14ac:dyDescent="0.3">
      <c r="A429" s="7">
        <v>425</v>
      </c>
      <c r="B429" s="2" t="s">
        <v>12</v>
      </c>
      <c r="C429" s="21">
        <f>SUM(D429:G429)</f>
        <v>7840</v>
      </c>
      <c r="D429" s="22">
        <f t="shared" ref="D429:G429" si="188">D435</f>
        <v>0</v>
      </c>
      <c r="E429" s="22">
        <f t="shared" si="188"/>
        <v>0</v>
      </c>
      <c r="F429" s="22">
        <f t="shared" si="188"/>
        <v>3840</v>
      </c>
      <c r="G429" s="22">
        <f t="shared" si="188"/>
        <v>4000</v>
      </c>
      <c r="H429" s="8"/>
    </row>
    <row r="430" spans="1:9" ht="15.75" thickBot="1" x14ac:dyDescent="0.3">
      <c r="A430" s="7">
        <v>426</v>
      </c>
      <c r="B430" s="2" t="s">
        <v>7</v>
      </c>
      <c r="C430" s="21">
        <f t="shared" ref="C430:C446" si="189">SUM(D430:G430)</f>
        <v>0</v>
      </c>
      <c r="D430" s="22">
        <f t="shared" ref="D430:G430" si="190">D436</f>
        <v>0</v>
      </c>
      <c r="E430" s="22">
        <f t="shared" si="190"/>
        <v>0</v>
      </c>
      <c r="F430" s="22">
        <f t="shared" si="190"/>
        <v>0</v>
      </c>
      <c r="G430" s="22">
        <f t="shared" si="190"/>
        <v>0</v>
      </c>
      <c r="H430" s="8"/>
    </row>
    <row r="431" spans="1:9" ht="15.75" thickBot="1" x14ac:dyDescent="0.3">
      <c r="A431" s="7">
        <v>427</v>
      </c>
      <c r="B431" s="2" t="s">
        <v>8</v>
      </c>
      <c r="C431" s="21">
        <f t="shared" si="189"/>
        <v>0</v>
      </c>
      <c r="D431" s="22">
        <f t="shared" ref="D431:G431" si="191">D437</f>
        <v>0</v>
      </c>
      <c r="E431" s="22">
        <f t="shared" si="191"/>
        <v>0</v>
      </c>
      <c r="F431" s="22">
        <f t="shared" si="191"/>
        <v>0</v>
      </c>
      <c r="G431" s="22">
        <f t="shared" si="191"/>
        <v>0</v>
      </c>
      <c r="H431" s="8"/>
    </row>
    <row r="432" spans="1:9" ht="15.75" thickBot="1" x14ac:dyDescent="0.3">
      <c r="A432" s="7">
        <v>428</v>
      </c>
      <c r="B432" s="2" t="s">
        <v>9</v>
      </c>
      <c r="C432" s="21">
        <f t="shared" si="189"/>
        <v>0</v>
      </c>
      <c r="D432" s="22">
        <f t="shared" ref="D432:G432" si="192">D438</f>
        <v>0</v>
      </c>
      <c r="E432" s="22">
        <f t="shared" si="192"/>
        <v>0</v>
      </c>
      <c r="F432" s="22">
        <f t="shared" si="192"/>
        <v>0</v>
      </c>
      <c r="G432" s="22">
        <f t="shared" si="192"/>
        <v>0</v>
      </c>
      <c r="H432" s="8"/>
    </row>
    <row r="433" spans="1:9" ht="15.75" thickBot="1" x14ac:dyDescent="0.3">
      <c r="A433" s="7">
        <v>429</v>
      </c>
      <c r="B433" s="2" t="s">
        <v>10</v>
      </c>
      <c r="C433" s="21">
        <f t="shared" si="189"/>
        <v>0</v>
      </c>
      <c r="D433" s="22">
        <f t="shared" ref="D433:G433" si="193">D439</f>
        <v>0</v>
      </c>
      <c r="E433" s="22">
        <f t="shared" si="193"/>
        <v>0</v>
      </c>
      <c r="F433" s="22">
        <f t="shared" si="193"/>
        <v>0</v>
      </c>
      <c r="G433" s="22">
        <f t="shared" si="193"/>
        <v>0</v>
      </c>
      <c r="H433" s="8"/>
    </row>
    <row r="434" spans="1:9" ht="75.75" thickBot="1" x14ac:dyDescent="0.3">
      <c r="A434" s="7">
        <v>430</v>
      </c>
      <c r="B434" s="3" t="s">
        <v>94</v>
      </c>
      <c r="C434" s="21">
        <f t="shared" si="189"/>
        <v>7840</v>
      </c>
      <c r="D434" s="22">
        <f>SUM(D435:D439)</f>
        <v>0</v>
      </c>
      <c r="E434" s="22">
        <f>SUM(E435:E439)</f>
        <v>0</v>
      </c>
      <c r="F434" s="22">
        <f>SUM(F435:F439)</f>
        <v>3840</v>
      </c>
      <c r="G434" s="22">
        <f t="shared" ref="G434" si="194">SUM(G435:G439)</f>
        <v>4000</v>
      </c>
      <c r="H434" s="8"/>
      <c r="I434" s="4"/>
    </row>
    <row r="435" spans="1:9" ht="15.75" thickBot="1" x14ac:dyDescent="0.3">
      <c r="A435" s="7">
        <v>431</v>
      </c>
      <c r="B435" s="2" t="s">
        <v>12</v>
      </c>
      <c r="C435" s="21">
        <f t="shared" si="189"/>
        <v>7840</v>
      </c>
      <c r="D435" s="22">
        <v>0</v>
      </c>
      <c r="E435" s="22">
        <v>0</v>
      </c>
      <c r="F435" s="22">
        <v>3840</v>
      </c>
      <c r="G435" s="22">
        <v>4000</v>
      </c>
      <c r="H435" s="8"/>
    </row>
    <row r="436" spans="1:9" ht="15.75" thickBot="1" x14ac:dyDescent="0.3">
      <c r="A436" s="7">
        <v>432</v>
      </c>
      <c r="B436" s="2" t="s">
        <v>7</v>
      </c>
      <c r="C436" s="21">
        <f t="shared" si="189"/>
        <v>0</v>
      </c>
      <c r="D436" s="22">
        <v>0</v>
      </c>
      <c r="E436" s="22">
        <v>0</v>
      </c>
      <c r="F436" s="22">
        <v>0</v>
      </c>
      <c r="G436" s="22">
        <v>0</v>
      </c>
      <c r="H436" s="8"/>
    </row>
    <row r="437" spans="1:9" ht="15.75" thickBot="1" x14ac:dyDescent="0.3">
      <c r="A437" s="7">
        <v>433</v>
      </c>
      <c r="B437" s="2" t="s">
        <v>8</v>
      </c>
      <c r="C437" s="21">
        <f t="shared" si="189"/>
        <v>0</v>
      </c>
      <c r="D437" s="22">
        <v>0</v>
      </c>
      <c r="E437" s="22">
        <v>0</v>
      </c>
      <c r="F437" s="22">
        <v>0</v>
      </c>
      <c r="G437" s="22">
        <v>0</v>
      </c>
      <c r="H437" s="8"/>
    </row>
    <row r="438" spans="1:9" ht="15.75" thickBot="1" x14ac:dyDescent="0.3">
      <c r="A438" s="7">
        <v>434</v>
      </c>
      <c r="B438" s="2" t="s">
        <v>9</v>
      </c>
      <c r="C438" s="21">
        <f t="shared" si="189"/>
        <v>0</v>
      </c>
      <c r="D438" s="22">
        <v>0</v>
      </c>
      <c r="E438" s="22">
        <v>0</v>
      </c>
      <c r="F438" s="22">
        <v>0</v>
      </c>
      <c r="G438" s="22">
        <v>0</v>
      </c>
      <c r="H438" s="8"/>
    </row>
    <row r="439" spans="1:9" ht="15.75" thickBot="1" x14ac:dyDescent="0.3">
      <c r="A439" s="7">
        <v>435</v>
      </c>
      <c r="B439" s="2" t="s">
        <v>10</v>
      </c>
      <c r="C439" s="21">
        <f t="shared" si="189"/>
        <v>0</v>
      </c>
      <c r="D439" s="22">
        <v>0</v>
      </c>
      <c r="E439" s="22">
        <v>0</v>
      </c>
      <c r="F439" s="22">
        <v>0</v>
      </c>
      <c r="G439" s="22">
        <v>0</v>
      </c>
      <c r="H439" s="8"/>
    </row>
    <row r="440" spans="1:9" ht="60.75" thickBot="1" x14ac:dyDescent="0.3">
      <c r="A440" s="7">
        <v>436</v>
      </c>
      <c r="B440" s="30" t="s">
        <v>50</v>
      </c>
      <c r="C440" s="21">
        <f t="shared" si="189"/>
        <v>18665.628499999999</v>
      </c>
      <c r="D440" s="22">
        <f>D446+D452+D458+D464+D470+D476</f>
        <v>0</v>
      </c>
      <c r="E440" s="22">
        <f t="shared" ref="E440:G440" si="195">E446+E452+E458+E464+E470+E476</f>
        <v>0</v>
      </c>
      <c r="F440" s="22">
        <f t="shared" si="195"/>
        <v>9143.02</v>
      </c>
      <c r="G440" s="22">
        <f t="shared" si="195"/>
        <v>9522.6084999999985</v>
      </c>
      <c r="H440" s="8"/>
      <c r="I440" s="4"/>
    </row>
    <row r="441" spans="1:9" ht="15.75" thickBot="1" x14ac:dyDescent="0.3">
      <c r="A441" s="7">
        <v>437</v>
      </c>
      <c r="B441" s="2" t="s">
        <v>12</v>
      </c>
      <c r="C441" s="21">
        <f t="shared" si="189"/>
        <v>18665.628499999999</v>
      </c>
      <c r="D441" s="22">
        <f t="shared" ref="D441:G441" si="196">D447+D453+D459+D465+D471+D477</f>
        <v>0</v>
      </c>
      <c r="E441" s="22">
        <f t="shared" si="196"/>
        <v>0</v>
      </c>
      <c r="F441" s="22">
        <f t="shared" si="196"/>
        <v>9143.02</v>
      </c>
      <c r="G441" s="22">
        <f t="shared" si="196"/>
        <v>9522.6084999999985</v>
      </c>
      <c r="H441" s="8"/>
    </row>
    <row r="442" spans="1:9" ht="15.75" thickBot="1" x14ac:dyDescent="0.3">
      <c r="A442" s="7">
        <v>438</v>
      </c>
      <c r="B442" s="2" t="s">
        <v>7</v>
      </c>
      <c r="C442" s="21">
        <f t="shared" si="189"/>
        <v>0</v>
      </c>
      <c r="D442" s="22">
        <f t="shared" ref="D442:G442" si="197">D448+D454+D460+D466+D472+D478</f>
        <v>0</v>
      </c>
      <c r="E442" s="22">
        <f t="shared" si="197"/>
        <v>0</v>
      </c>
      <c r="F442" s="22">
        <f t="shared" si="197"/>
        <v>0</v>
      </c>
      <c r="G442" s="22">
        <f t="shared" si="197"/>
        <v>0</v>
      </c>
      <c r="H442" s="8"/>
    </row>
    <row r="443" spans="1:9" ht="15.75" thickBot="1" x14ac:dyDescent="0.3">
      <c r="A443" s="7">
        <v>439</v>
      </c>
      <c r="B443" s="2" t="s">
        <v>8</v>
      </c>
      <c r="C443" s="21">
        <f t="shared" si="189"/>
        <v>0</v>
      </c>
      <c r="D443" s="22">
        <f t="shared" ref="D443:G443" si="198">D449+D455+D461+D467+D473+D479</f>
        <v>0</v>
      </c>
      <c r="E443" s="22">
        <f t="shared" si="198"/>
        <v>0</v>
      </c>
      <c r="F443" s="22">
        <f t="shared" si="198"/>
        <v>0</v>
      </c>
      <c r="G443" s="22">
        <f t="shared" si="198"/>
        <v>0</v>
      </c>
      <c r="H443" s="8"/>
    </row>
    <row r="444" spans="1:9" ht="15.75" thickBot="1" x14ac:dyDescent="0.3">
      <c r="A444" s="7">
        <v>440</v>
      </c>
      <c r="B444" s="2" t="s">
        <v>9</v>
      </c>
      <c r="C444" s="21">
        <f t="shared" si="189"/>
        <v>0</v>
      </c>
      <c r="D444" s="22">
        <f t="shared" ref="D444:G444" si="199">D450+D456+D462+D468+D474+D480</f>
        <v>0</v>
      </c>
      <c r="E444" s="22">
        <f t="shared" si="199"/>
        <v>0</v>
      </c>
      <c r="F444" s="22">
        <f t="shared" si="199"/>
        <v>0</v>
      </c>
      <c r="G444" s="22">
        <f t="shared" si="199"/>
        <v>0</v>
      </c>
      <c r="H444" s="8"/>
    </row>
    <row r="445" spans="1:9" ht="15.75" thickBot="1" x14ac:dyDescent="0.3">
      <c r="A445" s="7">
        <v>441</v>
      </c>
      <c r="B445" s="2" t="s">
        <v>10</v>
      </c>
      <c r="C445" s="21">
        <f t="shared" si="189"/>
        <v>0</v>
      </c>
      <c r="D445" s="22">
        <f t="shared" ref="D445:G445" si="200">D451+D457+D463+D469+D475+D481</f>
        <v>0</v>
      </c>
      <c r="E445" s="22">
        <f t="shared" si="200"/>
        <v>0</v>
      </c>
      <c r="F445" s="22">
        <f t="shared" si="200"/>
        <v>0</v>
      </c>
      <c r="G445" s="22">
        <f t="shared" si="200"/>
        <v>0</v>
      </c>
      <c r="H445" s="8"/>
    </row>
    <row r="446" spans="1:9" ht="63" customHeight="1" thickBot="1" x14ac:dyDescent="0.3">
      <c r="A446" s="7">
        <v>442</v>
      </c>
      <c r="B446" s="3" t="s">
        <v>95</v>
      </c>
      <c r="C446" s="21">
        <f t="shared" si="189"/>
        <v>4436.7685000000001</v>
      </c>
      <c r="D446" s="22">
        <f>SUM(D447:D451)</f>
        <v>0</v>
      </c>
      <c r="E446" s="22">
        <f>SUM(E447:E451)</f>
        <v>0</v>
      </c>
      <c r="F446" s="22">
        <f>SUM(F447:F451)</f>
        <v>2173.11</v>
      </c>
      <c r="G446" s="22">
        <f t="shared" ref="G446" si="201">SUM(G447:G451)</f>
        <v>2263.6585</v>
      </c>
      <c r="H446" s="8"/>
    </row>
    <row r="447" spans="1:9" ht="15.75" thickBot="1" x14ac:dyDescent="0.3">
      <c r="A447" s="7">
        <v>443</v>
      </c>
      <c r="B447" s="2" t="s">
        <v>12</v>
      </c>
      <c r="C447" s="21">
        <f>SUM(D447:G447)</f>
        <v>4436.7685000000001</v>
      </c>
      <c r="D447" s="22">
        <v>0</v>
      </c>
      <c r="E447" s="22">
        <v>0</v>
      </c>
      <c r="F447" s="22">
        <v>2173.11</v>
      </c>
      <c r="G447" s="22">
        <v>2263.6585</v>
      </c>
      <c r="H447" s="8"/>
    </row>
    <row r="448" spans="1:9" ht="15.75" thickBot="1" x14ac:dyDescent="0.3">
      <c r="A448" s="7">
        <v>444</v>
      </c>
      <c r="B448" s="2" t="s">
        <v>7</v>
      </c>
      <c r="C448" s="21">
        <f t="shared" ref="C448:C464" si="202">SUM(D448:G448)</f>
        <v>0</v>
      </c>
      <c r="D448" s="22">
        <v>0</v>
      </c>
      <c r="E448" s="22">
        <v>0</v>
      </c>
      <c r="F448" s="22">
        <v>0</v>
      </c>
      <c r="G448" s="22">
        <v>0</v>
      </c>
      <c r="H448" s="8"/>
    </row>
    <row r="449" spans="1:9" ht="15.75" thickBot="1" x14ac:dyDescent="0.3">
      <c r="A449" s="7">
        <v>445</v>
      </c>
      <c r="B449" s="2" t="s">
        <v>8</v>
      </c>
      <c r="C449" s="21">
        <f t="shared" si="202"/>
        <v>0</v>
      </c>
      <c r="D449" s="22">
        <v>0</v>
      </c>
      <c r="E449" s="22">
        <v>0</v>
      </c>
      <c r="F449" s="22">
        <v>0</v>
      </c>
      <c r="G449" s="22">
        <v>0</v>
      </c>
      <c r="H449" s="8"/>
    </row>
    <row r="450" spans="1:9" ht="15.75" thickBot="1" x14ac:dyDescent="0.3">
      <c r="A450" s="7">
        <v>446</v>
      </c>
      <c r="B450" s="2" t="s">
        <v>9</v>
      </c>
      <c r="C450" s="21">
        <f t="shared" si="202"/>
        <v>0</v>
      </c>
      <c r="D450" s="22">
        <v>0</v>
      </c>
      <c r="E450" s="22">
        <v>0</v>
      </c>
      <c r="F450" s="22">
        <v>0</v>
      </c>
      <c r="G450" s="22">
        <v>0</v>
      </c>
      <c r="H450" s="8"/>
    </row>
    <row r="451" spans="1:9" ht="15.75" thickBot="1" x14ac:dyDescent="0.3">
      <c r="A451" s="7">
        <v>447</v>
      </c>
      <c r="B451" s="2" t="s">
        <v>10</v>
      </c>
      <c r="C451" s="21">
        <f t="shared" si="202"/>
        <v>0</v>
      </c>
      <c r="D451" s="22">
        <v>0</v>
      </c>
      <c r="E451" s="22">
        <v>0</v>
      </c>
      <c r="F451" s="22">
        <v>0</v>
      </c>
      <c r="G451" s="22">
        <v>0</v>
      </c>
      <c r="H451" s="8"/>
    </row>
    <row r="452" spans="1:9" ht="47.25" customHeight="1" thickBot="1" x14ac:dyDescent="0.3">
      <c r="A452" s="7">
        <v>448</v>
      </c>
      <c r="B452" s="3" t="s">
        <v>51</v>
      </c>
      <c r="C452" s="21">
        <f t="shared" si="202"/>
        <v>1764</v>
      </c>
      <c r="D452" s="22">
        <f>SUM(D453:D457)</f>
        <v>0</v>
      </c>
      <c r="E452" s="22">
        <f>SUM(E453:E457)</f>
        <v>0</v>
      </c>
      <c r="F452" s="22">
        <f>SUM(F453:F457)</f>
        <v>864</v>
      </c>
      <c r="G452" s="22">
        <f t="shared" ref="G452" si="203">SUM(G453:G457)</f>
        <v>900</v>
      </c>
      <c r="H452" s="8"/>
    </row>
    <row r="453" spans="1:9" ht="15.75" thickBot="1" x14ac:dyDescent="0.3">
      <c r="A453" s="7">
        <v>449</v>
      </c>
      <c r="B453" s="2" t="s">
        <v>12</v>
      </c>
      <c r="C453" s="21">
        <f t="shared" si="202"/>
        <v>1764</v>
      </c>
      <c r="D453" s="22">
        <v>0</v>
      </c>
      <c r="E453" s="22">
        <v>0</v>
      </c>
      <c r="F453" s="22">
        <v>864</v>
      </c>
      <c r="G453" s="22">
        <v>900</v>
      </c>
      <c r="H453" s="8"/>
    </row>
    <row r="454" spans="1:9" ht="15.75" thickBot="1" x14ac:dyDescent="0.3">
      <c r="A454" s="7">
        <v>450</v>
      </c>
      <c r="B454" s="2" t="s">
        <v>7</v>
      </c>
      <c r="C454" s="21">
        <f t="shared" si="202"/>
        <v>0</v>
      </c>
      <c r="D454" s="22">
        <v>0</v>
      </c>
      <c r="E454" s="22">
        <v>0</v>
      </c>
      <c r="F454" s="22">
        <v>0</v>
      </c>
      <c r="G454" s="22">
        <v>0</v>
      </c>
      <c r="H454" s="8"/>
    </row>
    <row r="455" spans="1:9" ht="15.75" thickBot="1" x14ac:dyDescent="0.3">
      <c r="A455" s="7">
        <v>451</v>
      </c>
      <c r="B455" s="2" t="s">
        <v>8</v>
      </c>
      <c r="C455" s="21">
        <f t="shared" si="202"/>
        <v>0</v>
      </c>
      <c r="D455" s="22">
        <v>0</v>
      </c>
      <c r="E455" s="22">
        <v>0</v>
      </c>
      <c r="F455" s="22">
        <v>0</v>
      </c>
      <c r="G455" s="22">
        <v>0</v>
      </c>
      <c r="H455" s="8"/>
    </row>
    <row r="456" spans="1:9" ht="15.75" thickBot="1" x14ac:dyDescent="0.3">
      <c r="A456" s="7">
        <v>452</v>
      </c>
      <c r="B456" s="2" t="s">
        <v>9</v>
      </c>
      <c r="C456" s="21">
        <f t="shared" si="202"/>
        <v>0</v>
      </c>
      <c r="D456" s="22">
        <v>0</v>
      </c>
      <c r="E456" s="22">
        <v>0</v>
      </c>
      <c r="F456" s="22">
        <v>0</v>
      </c>
      <c r="G456" s="22">
        <v>0</v>
      </c>
      <c r="H456" s="8"/>
    </row>
    <row r="457" spans="1:9" ht="15.75" thickBot="1" x14ac:dyDescent="0.3">
      <c r="A457" s="7">
        <v>453</v>
      </c>
      <c r="B457" s="2" t="s">
        <v>10</v>
      </c>
      <c r="C457" s="21">
        <f t="shared" si="202"/>
        <v>0</v>
      </c>
      <c r="D457" s="22">
        <v>0</v>
      </c>
      <c r="E457" s="22">
        <v>0</v>
      </c>
      <c r="F457" s="22">
        <v>0</v>
      </c>
      <c r="G457" s="22">
        <v>0</v>
      </c>
      <c r="H457" s="8"/>
    </row>
    <row r="458" spans="1:9" ht="30.75" thickBot="1" x14ac:dyDescent="0.3">
      <c r="A458" s="7">
        <v>454</v>
      </c>
      <c r="B458" s="3" t="s">
        <v>83</v>
      </c>
      <c r="C458" s="21">
        <f t="shared" si="202"/>
        <v>294</v>
      </c>
      <c r="D458" s="22">
        <f>SUM(D459:D463)</f>
        <v>0</v>
      </c>
      <c r="E458" s="22">
        <f>SUM(E459:E463)</f>
        <v>0</v>
      </c>
      <c r="F458" s="22">
        <f>SUM(F459:F463)</f>
        <v>144</v>
      </c>
      <c r="G458" s="22">
        <f t="shared" ref="G458" si="204">SUM(G459:G463)</f>
        <v>150</v>
      </c>
      <c r="H458" s="8"/>
      <c r="I458" s="6"/>
    </row>
    <row r="459" spans="1:9" ht="15.75" thickBot="1" x14ac:dyDescent="0.3">
      <c r="A459" s="7">
        <v>455</v>
      </c>
      <c r="B459" s="2" t="s">
        <v>12</v>
      </c>
      <c r="C459" s="21">
        <f t="shared" si="202"/>
        <v>294</v>
      </c>
      <c r="D459" s="22">
        <v>0</v>
      </c>
      <c r="E459" s="22">
        <v>0</v>
      </c>
      <c r="F459" s="22">
        <v>144</v>
      </c>
      <c r="G459" s="22">
        <v>150</v>
      </c>
      <c r="H459" s="8"/>
    </row>
    <row r="460" spans="1:9" ht="15.75" thickBot="1" x14ac:dyDescent="0.3">
      <c r="A460" s="7">
        <v>456</v>
      </c>
      <c r="B460" s="2" t="s">
        <v>7</v>
      </c>
      <c r="C460" s="21">
        <f t="shared" si="202"/>
        <v>0</v>
      </c>
      <c r="D460" s="22">
        <v>0</v>
      </c>
      <c r="E460" s="22">
        <v>0</v>
      </c>
      <c r="F460" s="22">
        <v>0</v>
      </c>
      <c r="G460" s="22">
        <v>0</v>
      </c>
      <c r="H460" s="8"/>
    </row>
    <row r="461" spans="1:9" ht="15.75" thickBot="1" x14ac:dyDescent="0.3">
      <c r="A461" s="7">
        <v>457</v>
      </c>
      <c r="B461" s="2" t="s">
        <v>8</v>
      </c>
      <c r="C461" s="21">
        <f t="shared" si="202"/>
        <v>0</v>
      </c>
      <c r="D461" s="22">
        <v>0</v>
      </c>
      <c r="E461" s="22">
        <v>0</v>
      </c>
      <c r="F461" s="22">
        <v>0</v>
      </c>
      <c r="G461" s="22">
        <v>0</v>
      </c>
      <c r="H461" s="8"/>
    </row>
    <row r="462" spans="1:9" ht="15.75" thickBot="1" x14ac:dyDescent="0.3">
      <c r="A462" s="7">
        <v>458</v>
      </c>
      <c r="B462" s="2" t="s">
        <v>9</v>
      </c>
      <c r="C462" s="21">
        <f t="shared" si="202"/>
        <v>0</v>
      </c>
      <c r="D462" s="22">
        <v>0</v>
      </c>
      <c r="E462" s="22">
        <v>0</v>
      </c>
      <c r="F462" s="22">
        <v>0</v>
      </c>
      <c r="G462" s="22">
        <v>0</v>
      </c>
      <c r="H462" s="8"/>
    </row>
    <row r="463" spans="1:9" ht="15.75" thickBot="1" x14ac:dyDescent="0.3">
      <c r="A463" s="7">
        <v>459</v>
      </c>
      <c r="B463" s="2" t="s">
        <v>10</v>
      </c>
      <c r="C463" s="21">
        <f t="shared" si="202"/>
        <v>0</v>
      </c>
      <c r="D463" s="22">
        <v>0</v>
      </c>
      <c r="E463" s="22">
        <v>0</v>
      </c>
      <c r="F463" s="22">
        <v>0</v>
      </c>
      <c r="G463" s="22">
        <v>0</v>
      </c>
      <c r="H463" s="8"/>
    </row>
    <row r="464" spans="1:9" ht="75.75" thickBot="1" x14ac:dyDescent="0.3">
      <c r="A464" s="7">
        <v>460</v>
      </c>
      <c r="B464" s="3" t="s">
        <v>84</v>
      </c>
      <c r="C464" s="21">
        <f t="shared" si="202"/>
        <v>7247</v>
      </c>
      <c r="D464" s="22">
        <f>SUM(D465:D469)</f>
        <v>0</v>
      </c>
      <c r="E464" s="22">
        <f>SUM(E465:E469)</f>
        <v>0</v>
      </c>
      <c r="F464" s="22">
        <f>SUM(F465:F469)</f>
        <v>3550</v>
      </c>
      <c r="G464" s="22">
        <f t="shared" ref="G464" si="205">SUM(G465:G469)</f>
        <v>3697</v>
      </c>
      <c r="H464" s="8"/>
    </row>
    <row r="465" spans="1:8" ht="15.75" thickBot="1" x14ac:dyDescent="0.3">
      <c r="A465" s="7">
        <v>461</v>
      </c>
      <c r="B465" s="2" t="s">
        <v>12</v>
      </c>
      <c r="C465" s="21">
        <f>SUM(D465:G465)</f>
        <v>7247</v>
      </c>
      <c r="D465" s="22">
        <v>0</v>
      </c>
      <c r="E465" s="22">
        <v>0</v>
      </c>
      <c r="F465" s="22">
        <v>3550</v>
      </c>
      <c r="G465" s="22">
        <v>3697</v>
      </c>
      <c r="H465" s="8"/>
    </row>
    <row r="466" spans="1:8" ht="15.75" thickBot="1" x14ac:dyDescent="0.3">
      <c r="A466" s="7">
        <v>462</v>
      </c>
      <c r="B466" s="2" t="s">
        <v>7</v>
      </c>
      <c r="C466" s="21">
        <f t="shared" ref="C466:C481" si="206">SUM(D466:G466)</f>
        <v>0</v>
      </c>
      <c r="D466" s="22">
        <v>0</v>
      </c>
      <c r="E466" s="22">
        <v>0</v>
      </c>
      <c r="F466" s="22">
        <v>0</v>
      </c>
      <c r="G466" s="22">
        <v>0</v>
      </c>
      <c r="H466" s="8"/>
    </row>
    <row r="467" spans="1:8" ht="15.75" thickBot="1" x14ac:dyDescent="0.3">
      <c r="A467" s="7">
        <v>463</v>
      </c>
      <c r="B467" s="2" t="s">
        <v>8</v>
      </c>
      <c r="C467" s="21">
        <f t="shared" si="206"/>
        <v>0</v>
      </c>
      <c r="D467" s="22">
        <v>0</v>
      </c>
      <c r="E467" s="22">
        <v>0</v>
      </c>
      <c r="F467" s="22">
        <v>0</v>
      </c>
      <c r="G467" s="22">
        <v>0</v>
      </c>
      <c r="H467" s="8"/>
    </row>
    <row r="468" spans="1:8" ht="15.75" thickBot="1" x14ac:dyDescent="0.3">
      <c r="A468" s="7">
        <v>464</v>
      </c>
      <c r="B468" s="2" t="s">
        <v>9</v>
      </c>
      <c r="C468" s="21">
        <f t="shared" si="206"/>
        <v>0</v>
      </c>
      <c r="D468" s="22">
        <v>0</v>
      </c>
      <c r="E468" s="22">
        <v>0</v>
      </c>
      <c r="F468" s="22">
        <v>0</v>
      </c>
      <c r="G468" s="22">
        <v>0</v>
      </c>
      <c r="H468" s="8"/>
    </row>
    <row r="469" spans="1:8" ht="15.75" thickBot="1" x14ac:dyDescent="0.3">
      <c r="A469" s="7">
        <v>465</v>
      </c>
      <c r="B469" s="2" t="s">
        <v>10</v>
      </c>
      <c r="C469" s="21">
        <f t="shared" si="206"/>
        <v>0</v>
      </c>
      <c r="D469" s="22">
        <v>0</v>
      </c>
      <c r="E469" s="22">
        <v>0</v>
      </c>
      <c r="F469" s="22">
        <v>0</v>
      </c>
      <c r="G469" s="22">
        <v>0</v>
      </c>
      <c r="H469" s="8"/>
    </row>
    <row r="470" spans="1:8" ht="45.75" thickBot="1" x14ac:dyDescent="0.3">
      <c r="A470" s="7">
        <v>466</v>
      </c>
      <c r="B470" s="3" t="s">
        <v>85</v>
      </c>
      <c r="C470" s="21">
        <f t="shared" si="206"/>
        <v>4117.8599999999997</v>
      </c>
      <c r="D470" s="22">
        <f>SUM(D471:D475)</f>
        <v>0</v>
      </c>
      <c r="E470" s="22">
        <f>SUM(E471:E475)</f>
        <v>0</v>
      </c>
      <c r="F470" s="22">
        <f>SUM(F471:F475)</f>
        <v>2016.91</v>
      </c>
      <c r="G470" s="22">
        <f t="shared" ref="G470" si="207">SUM(G471:G475)</f>
        <v>2100.9499999999998</v>
      </c>
      <c r="H470" s="8"/>
    </row>
    <row r="471" spans="1:8" ht="15.75" thickBot="1" x14ac:dyDescent="0.3">
      <c r="A471" s="7">
        <v>467</v>
      </c>
      <c r="B471" s="2" t="s">
        <v>12</v>
      </c>
      <c r="C471" s="21">
        <f t="shared" si="206"/>
        <v>4117.8599999999997</v>
      </c>
      <c r="D471" s="22">
        <v>0</v>
      </c>
      <c r="E471" s="22">
        <v>0</v>
      </c>
      <c r="F471" s="22">
        <v>2016.91</v>
      </c>
      <c r="G471" s="22">
        <v>2100.9499999999998</v>
      </c>
      <c r="H471" s="8"/>
    </row>
    <row r="472" spans="1:8" ht="15.75" thickBot="1" x14ac:dyDescent="0.3">
      <c r="A472" s="7">
        <v>468</v>
      </c>
      <c r="B472" s="2" t="s">
        <v>7</v>
      </c>
      <c r="C472" s="21">
        <f t="shared" si="206"/>
        <v>0</v>
      </c>
      <c r="D472" s="22">
        <v>0</v>
      </c>
      <c r="E472" s="22">
        <v>0</v>
      </c>
      <c r="F472" s="22">
        <v>0</v>
      </c>
      <c r="G472" s="22">
        <v>0</v>
      </c>
      <c r="H472" s="8"/>
    </row>
    <row r="473" spans="1:8" ht="15.75" thickBot="1" x14ac:dyDescent="0.3">
      <c r="A473" s="7">
        <v>469</v>
      </c>
      <c r="B473" s="2" t="s">
        <v>8</v>
      </c>
      <c r="C473" s="21">
        <f t="shared" si="206"/>
        <v>0</v>
      </c>
      <c r="D473" s="22">
        <v>0</v>
      </c>
      <c r="E473" s="22">
        <v>0</v>
      </c>
      <c r="F473" s="22">
        <v>0</v>
      </c>
      <c r="G473" s="22">
        <v>0</v>
      </c>
      <c r="H473" s="8"/>
    </row>
    <row r="474" spans="1:8" ht="15.75" thickBot="1" x14ac:dyDescent="0.3">
      <c r="A474" s="7">
        <v>470</v>
      </c>
      <c r="B474" s="2" t="s">
        <v>9</v>
      </c>
      <c r="C474" s="21">
        <f t="shared" si="206"/>
        <v>0</v>
      </c>
      <c r="D474" s="22">
        <v>0</v>
      </c>
      <c r="E474" s="22">
        <v>0</v>
      </c>
      <c r="F474" s="22">
        <v>0</v>
      </c>
      <c r="G474" s="22">
        <v>0</v>
      </c>
      <c r="H474" s="8"/>
    </row>
    <row r="475" spans="1:8" ht="15.75" thickBot="1" x14ac:dyDescent="0.3">
      <c r="A475" s="7">
        <v>471</v>
      </c>
      <c r="B475" s="2" t="s">
        <v>10</v>
      </c>
      <c r="C475" s="21">
        <f t="shared" si="206"/>
        <v>0</v>
      </c>
      <c r="D475" s="22">
        <v>0</v>
      </c>
      <c r="E475" s="22">
        <v>0</v>
      </c>
      <c r="F475" s="22">
        <v>0</v>
      </c>
      <c r="G475" s="22">
        <v>0</v>
      </c>
      <c r="H475" s="8"/>
    </row>
    <row r="476" spans="1:8" ht="75.75" thickBot="1" x14ac:dyDescent="0.3">
      <c r="A476" s="7">
        <v>472</v>
      </c>
      <c r="B476" s="3" t="s">
        <v>86</v>
      </c>
      <c r="C476" s="21">
        <f t="shared" si="206"/>
        <v>806</v>
      </c>
      <c r="D476" s="22">
        <f>SUM(D477:D481)</f>
        <v>0</v>
      </c>
      <c r="E476" s="22">
        <f>SUM(E477:E481)</f>
        <v>0</v>
      </c>
      <c r="F476" s="22">
        <f>SUM(F477:F481)</f>
        <v>395</v>
      </c>
      <c r="G476" s="22">
        <f t="shared" ref="G476" si="208">SUM(G477:G481)</f>
        <v>411</v>
      </c>
      <c r="H476" s="8"/>
    </row>
    <row r="477" spans="1:8" ht="15.75" thickBot="1" x14ac:dyDescent="0.3">
      <c r="A477" s="7">
        <v>473</v>
      </c>
      <c r="B477" s="2" t="s">
        <v>12</v>
      </c>
      <c r="C477" s="21">
        <f t="shared" si="206"/>
        <v>806</v>
      </c>
      <c r="D477" s="22">
        <v>0</v>
      </c>
      <c r="E477" s="22">
        <v>0</v>
      </c>
      <c r="F477" s="22">
        <v>395</v>
      </c>
      <c r="G477" s="22">
        <v>411</v>
      </c>
      <c r="H477" s="8"/>
    </row>
    <row r="478" spans="1:8" ht="15.75" thickBot="1" x14ac:dyDescent="0.3">
      <c r="A478" s="7">
        <v>474</v>
      </c>
      <c r="B478" s="2" t="s">
        <v>7</v>
      </c>
      <c r="C478" s="21">
        <f t="shared" si="206"/>
        <v>0</v>
      </c>
      <c r="D478" s="22">
        <v>0</v>
      </c>
      <c r="E478" s="22">
        <v>0</v>
      </c>
      <c r="F478" s="22">
        <v>0</v>
      </c>
      <c r="G478" s="22">
        <v>0</v>
      </c>
      <c r="H478" s="8"/>
    </row>
    <row r="479" spans="1:8" ht="15.75" thickBot="1" x14ac:dyDescent="0.3">
      <c r="A479" s="7">
        <v>475</v>
      </c>
      <c r="B479" s="2" t="s">
        <v>8</v>
      </c>
      <c r="C479" s="21">
        <f t="shared" si="206"/>
        <v>0</v>
      </c>
      <c r="D479" s="22">
        <v>0</v>
      </c>
      <c r="E479" s="22">
        <v>0</v>
      </c>
      <c r="F479" s="22">
        <v>0</v>
      </c>
      <c r="G479" s="22">
        <v>0</v>
      </c>
      <c r="H479" s="8"/>
    </row>
    <row r="480" spans="1:8" ht="15.75" thickBot="1" x14ac:dyDescent="0.3">
      <c r="A480" s="7">
        <v>476</v>
      </c>
      <c r="B480" s="2" t="s">
        <v>9</v>
      </c>
      <c r="C480" s="21">
        <f t="shared" si="206"/>
        <v>0</v>
      </c>
      <c r="D480" s="22">
        <v>0</v>
      </c>
      <c r="E480" s="22">
        <v>0</v>
      </c>
      <c r="F480" s="22">
        <v>0</v>
      </c>
      <c r="G480" s="22">
        <v>0</v>
      </c>
      <c r="H480" s="8"/>
    </row>
    <row r="481" spans="1:8" ht="15.75" thickBot="1" x14ac:dyDescent="0.3">
      <c r="A481" s="7">
        <v>477</v>
      </c>
      <c r="B481" s="2" t="s">
        <v>10</v>
      </c>
      <c r="C481" s="21">
        <f t="shared" si="206"/>
        <v>0</v>
      </c>
      <c r="D481" s="22">
        <v>0</v>
      </c>
      <c r="E481" s="22">
        <v>0</v>
      </c>
      <c r="F481" s="22">
        <v>0</v>
      </c>
      <c r="G481" s="22">
        <v>0</v>
      </c>
      <c r="H481" s="8"/>
    </row>
    <row r="482" spans="1:8" ht="60.75" thickBot="1" x14ac:dyDescent="0.3">
      <c r="A482" s="7">
        <v>478</v>
      </c>
      <c r="B482" s="30" t="s">
        <v>52</v>
      </c>
      <c r="C482" s="21">
        <f>SUM(D482:G482)</f>
        <v>16304.7901</v>
      </c>
      <c r="D482" s="22">
        <f>D488</f>
        <v>1831.58</v>
      </c>
      <c r="E482" s="22">
        <f t="shared" ref="E482:G482" si="209">E488</f>
        <v>0</v>
      </c>
      <c r="F482" s="22">
        <f t="shared" si="209"/>
        <v>7088.92</v>
      </c>
      <c r="G482" s="22">
        <f t="shared" si="209"/>
        <v>7384.2901000000002</v>
      </c>
      <c r="H482" s="8"/>
    </row>
    <row r="483" spans="1:8" ht="15.75" thickBot="1" x14ac:dyDescent="0.3">
      <c r="A483" s="7">
        <v>479</v>
      </c>
      <c r="B483" s="2" t="s">
        <v>12</v>
      </c>
      <c r="C483" s="21">
        <f t="shared" ref="C483:C493" si="210">SUM(D483:G483)</f>
        <v>16304.7901</v>
      </c>
      <c r="D483" s="22">
        <f t="shared" ref="D483:G483" si="211">D489</f>
        <v>1831.58</v>
      </c>
      <c r="E483" s="22">
        <f t="shared" si="211"/>
        <v>0</v>
      </c>
      <c r="F483" s="22">
        <f t="shared" si="211"/>
        <v>7088.92</v>
      </c>
      <c r="G483" s="22">
        <f t="shared" si="211"/>
        <v>7384.2901000000002</v>
      </c>
      <c r="H483" s="8"/>
    </row>
    <row r="484" spans="1:8" ht="15.75" thickBot="1" x14ac:dyDescent="0.3">
      <c r="A484" s="7">
        <v>480</v>
      </c>
      <c r="B484" s="2" t="s">
        <v>7</v>
      </c>
      <c r="C484" s="21">
        <f t="shared" si="210"/>
        <v>0</v>
      </c>
      <c r="D484" s="22">
        <f t="shared" ref="D484:G484" si="212">D490</f>
        <v>0</v>
      </c>
      <c r="E484" s="22">
        <f t="shared" si="212"/>
        <v>0</v>
      </c>
      <c r="F484" s="22">
        <f t="shared" si="212"/>
        <v>0</v>
      </c>
      <c r="G484" s="22">
        <f t="shared" si="212"/>
        <v>0</v>
      </c>
      <c r="H484" s="8"/>
    </row>
    <row r="485" spans="1:8" ht="15.75" thickBot="1" x14ac:dyDescent="0.3">
      <c r="A485" s="7">
        <v>481</v>
      </c>
      <c r="B485" s="2" t="s">
        <v>8</v>
      </c>
      <c r="C485" s="21">
        <f t="shared" si="210"/>
        <v>0</v>
      </c>
      <c r="D485" s="22">
        <f t="shared" ref="D485:G485" si="213">D491</f>
        <v>0</v>
      </c>
      <c r="E485" s="22">
        <f t="shared" si="213"/>
        <v>0</v>
      </c>
      <c r="F485" s="22">
        <f t="shared" si="213"/>
        <v>0</v>
      </c>
      <c r="G485" s="22">
        <f t="shared" si="213"/>
        <v>0</v>
      </c>
      <c r="H485" s="8"/>
    </row>
    <row r="486" spans="1:8" ht="15.75" thickBot="1" x14ac:dyDescent="0.3">
      <c r="A486" s="7">
        <v>482</v>
      </c>
      <c r="B486" s="2" t="s">
        <v>9</v>
      </c>
      <c r="C486" s="21">
        <f t="shared" si="210"/>
        <v>0</v>
      </c>
      <c r="D486" s="22">
        <f t="shared" ref="D486:G486" si="214">D492</f>
        <v>0</v>
      </c>
      <c r="E486" s="22">
        <f t="shared" si="214"/>
        <v>0</v>
      </c>
      <c r="F486" s="22">
        <f t="shared" si="214"/>
        <v>0</v>
      </c>
      <c r="G486" s="22">
        <f t="shared" si="214"/>
        <v>0</v>
      </c>
      <c r="H486" s="8"/>
    </row>
    <row r="487" spans="1:8" ht="15.75" thickBot="1" x14ac:dyDescent="0.3">
      <c r="A487" s="7">
        <v>483</v>
      </c>
      <c r="B487" s="2" t="s">
        <v>10</v>
      </c>
      <c r="C487" s="21">
        <f t="shared" si="210"/>
        <v>0</v>
      </c>
      <c r="D487" s="22">
        <f t="shared" ref="D487:G487" si="215">D493</f>
        <v>0</v>
      </c>
      <c r="E487" s="22">
        <f t="shared" si="215"/>
        <v>0</v>
      </c>
      <c r="F487" s="22">
        <f t="shared" si="215"/>
        <v>0</v>
      </c>
      <c r="G487" s="22">
        <f t="shared" si="215"/>
        <v>0</v>
      </c>
      <c r="H487" s="8"/>
    </row>
    <row r="488" spans="1:8" ht="60.75" thickBot="1" x14ac:dyDescent="0.3">
      <c r="A488" s="7">
        <v>484</v>
      </c>
      <c r="B488" s="3" t="s">
        <v>53</v>
      </c>
      <c r="C488" s="21">
        <f t="shared" si="210"/>
        <v>16304.7901</v>
      </c>
      <c r="D488" s="22">
        <f>SUM(D489:D493)</f>
        <v>1831.58</v>
      </c>
      <c r="E488" s="22">
        <f>SUM(E489:E493)</f>
        <v>0</v>
      </c>
      <c r="F488" s="22">
        <f>SUM(F489:F493)</f>
        <v>7088.92</v>
      </c>
      <c r="G488" s="22">
        <f t="shared" ref="G488" si="216">SUM(G489:G493)</f>
        <v>7384.2901000000002</v>
      </c>
      <c r="H488" s="8"/>
    </row>
    <row r="489" spans="1:8" ht="15.75" thickBot="1" x14ac:dyDescent="0.3">
      <c r="A489" s="7">
        <v>485</v>
      </c>
      <c r="B489" s="2" t="s">
        <v>12</v>
      </c>
      <c r="C489" s="21">
        <f t="shared" si="210"/>
        <v>16304.7901</v>
      </c>
      <c r="D489" s="22">
        <v>1831.58</v>
      </c>
      <c r="E489" s="22">
        <v>0</v>
      </c>
      <c r="F489" s="22">
        <v>7088.92</v>
      </c>
      <c r="G489" s="22">
        <v>7384.2901000000002</v>
      </c>
      <c r="H489" s="8"/>
    </row>
    <row r="490" spans="1:8" ht="15.75" thickBot="1" x14ac:dyDescent="0.3">
      <c r="A490" s="7">
        <v>486</v>
      </c>
      <c r="B490" s="2" t="s">
        <v>7</v>
      </c>
      <c r="C490" s="21">
        <f t="shared" si="210"/>
        <v>0</v>
      </c>
      <c r="D490" s="22">
        <v>0</v>
      </c>
      <c r="E490" s="22">
        <v>0</v>
      </c>
      <c r="F490" s="22">
        <v>0</v>
      </c>
      <c r="G490" s="22">
        <v>0</v>
      </c>
      <c r="H490" s="8"/>
    </row>
    <row r="491" spans="1:8" ht="15.75" thickBot="1" x14ac:dyDescent="0.3">
      <c r="A491" s="7">
        <v>487</v>
      </c>
      <c r="B491" s="2" t="s">
        <v>8</v>
      </c>
      <c r="C491" s="21">
        <f t="shared" si="210"/>
        <v>0</v>
      </c>
      <c r="D491" s="22">
        <v>0</v>
      </c>
      <c r="E491" s="22">
        <v>0</v>
      </c>
      <c r="F491" s="22">
        <v>0</v>
      </c>
      <c r="G491" s="22">
        <v>0</v>
      </c>
      <c r="H491" s="8"/>
    </row>
    <row r="492" spans="1:8" ht="15.75" thickBot="1" x14ac:dyDescent="0.3">
      <c r="A492" s="7">
        <v>488</v>
      </c>
      <c r="B492" s="2" t="s">
        <v>9</v>
      </c>
      <c r="C492" s="21">
        <f t="shared" si="210"/>
        <v>0</v>
      </c>
      <c r="D492" s="22">
        <v>0</v>
      </c>
      <c r="E492" s="22">
        <v>0</v>
      </c>
      <c r="F492" s="22">
        <v>0</v>
      </c>
      <c r="G492" s="22">
        <v>0</v>
      </c>
      <c r="H492" s="8"/>
    </row>
    <row r="493" spans="1:8" ht="15.75" thickBot="1" x14ac:dyDescent="0.3">
      <c r="A493" s="18">
        <v>489</v>
      </c>
      <c r="B493" s="2" t="s">
        <v>10</v>
      </c>
      <c r="C493" s="21">
        <f t="shared" si="210"/>
        <v>0</v>
      </c>
      <c r="D493" s="22">
        <v>0</v>
      </c>
      <c r="E493" s="22">
        <v>0</v>
      </c>
      <c r="F493" s="22">
        <v>0</v>
      </c>
      <c r="G493" s="22">
        <v>0</v>
      </c>
      <c r="H493" s="8"/>
    </row>
    <row r="494" spans="1:8" x14ac:dyDescent="0.25">
      <c r="A494" s="17"/>
    </row>
    <row r="495" spans="1:8" x14ac:dyDescent="0.25">
      <c r="A495" s="17"/>
    </row>
    <row r="496" spans="1:8" x14ac:dyDescent="0.25">
      <c r="A496" s="17"/>
    </row>
  </sheetData>
  <mergeCells count="7">
    <mergeCell ref="B103:H103"/>
    <mergeCell ref="A1:H1"/>
    <mergeCell ref="A3:A4"/>
    <mergeCell ref="B3:B4"/>
    <mergeCell ref="C3:G3"/>
    <mergeCell ref="H3:H4"/>
    <mergeCell ref="B24:H24"/>
  </mergeCells>
  <pageMargins left="0.19685039370078741" right="0.19685039370078741" top="0.19685039370078741" bottom="0.19685039370078741" header="0.19685039370078741" footer="0.19685039370078741"/>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проект на 2027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2026-09-23T03:16:47Z</dcterms:modified>
</cp:coreProperties>
</file>