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itova_iv\Downloads\"/>
    </mc:Choice>
  </mc:AlternateContent>
  <bookViews>
    <workbookView xWindow="108" yWindow="36" windowWidth="17520" windowHeight="10176"/>
  </bookViews>
  <sheets>
    <sheet name="калькулятор" sheetId="1" r:id="rId1"/>
  </sheets>
  <definedNames>
    <definedName name="_xlnm.Print_Area" localSheetId="0">калькулятор!$B$2:$H$28</definedName>
  </definedNames>
  <calcPr calcId="162913"/>
</workbook>
</file>

<file path=xl/calcChain.xml><?xml version="1.0" encoding="utf-8"?>
<calcChain xmlns="http://schemas.openxmlformats.org/spreadsheetml/2006/main">
  <c r="G14" i="1" l="1"/>
  <c r="G27" i="1" s="1"/>
  <c r="G13" i="1"/>
  <c r="G10" i="1"/>
  <c r="G24" i="1" l="1"/>
  <c r="G22" i="1"/>
  <c r="G20" i="1"/>
  <c r="G25" i="1"/>
  <c r="G17" i="1"/>
  <c r="G21" i="1"/>
  <c r="G26" i="1"/>
  <c r="G19" i="1"/>
  <c r="G28" i="1" s="1"/>
  <c r="G18" i="1"/>
  <c r="G23" i="1"/>
</calcChain>
</file>

<file path=xl/sharedStrings.xml><?xml version="1.0" encoding="utf-8"?>
<sst xmlns="http://schemas.openxmlformats.org/spreadsheetml/2006/main" count="42" uniqueCount="24">
  <si>
    <t>Бюджетный калькулятор</t>
  </si>
  <si>
    <t>Налог на доходы физических лиц (НДФЛ)</t>
  </si>
  <si>
    <t>Налог на имущество физических лиц</t>
  </si>
  <si>
    <t>Земельный налог</t>
  </si>
  <si>
    <t>руб.</t>
  </si>
  <si>
    <t>Общая сумма внесенных платежей</t>
  </si>
  <si>
    <t>Укажите уплаченные Вами налоговые отчисления:</t>
  </si>
  <si>
    <t>ИТОГО</t>
  </si>
  <si>
    <t>Общегосударственные вопросы</t>
  </si>
  <si>
    <t>Национальная экономика</t>
  </si>
  <si>
    <t>Жилищно-коммунальное хозяйство</t>
  </si>
  <si>
    <t>Образование</t>
  </si>
  <si>
    <t>Охрана окружающей среды</t>
  </si>
  <si>
    <t>Социальная политика</t>
  </si>
  <si>
    <t>Физическая культура и спорт</t>
  </si>
  <si>
    <t>Средства массовой информации</t>
  </si>
  <si>
    <t>Поступления в бюджет Свердловской области</t>
  </si>
  <si>
    <t>Поступления в бюджет Березовского муниципального округа</t>
  </si>
  <si>
    <t>Средства, поступившие в бюджет Березовского муниципального округа от уплаченных Вами налоговых платежей будут направлены на:</t>
  </si>
  <si>
    <t>Транспортный налог</t>
  </si>
  <si>
    <t>из них:</t>
  </si>
  <si>
    <t>Национальная безопасность и правоохранительная деятельность</t>
  </si>
  <si>
    <t>Культура, кинематография</t>
  </si>
  <si>
    <t>Обслуживание государственного и муниципального долга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</si>
</sst>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name val="Bookman Old Style"/>
      <family val="1"/>
      <charset val="204"/>
    </font>
    <font>
      <sz val="11"/>
      <name val="Bookman Old Style"/>
      <family val="1"/>
      <charset val="204"/>
    </font>
    <font>
      <sz val="12"/>
      <name val="Bookman Old Style"/>
      <family val="1"/>
      <charset val="204"/>
    </font>
    <font>
      <b/>
      <sz val="14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9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/>
    <xf numFmtId="9" fontId="2" fillId="0" borderId="0" xfId="0" applyNumberFormat="1" applyFont="1" applyFill="1" applyAlignment="1">
      <alignment horizontal="left" vertical="top" wrapText="1"/>
    </xf>
    <xf numFmtId="9" fontId="2" fillId="0" borderId="0" xfId="0" applyNumberFormat="1" applyFont="1" applyFill="1"/>
    <xf numFmtId="2" fontId="2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2" fontId="2" fillId="2" borderId="0" xfId="0" applyNumberFormat="1" applyFont="1" applyFill="1" applyBorder="1" applyAlignment="1">
      <alignment horizontal="right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righ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164" fontId="1" fillId="4" borderId="10" xfId="0" applyNumberFormat="1" applyFont="1" applyFill="1" applyBorder="1" applyAlignment="1">
      <alignment horizontal="right" vertical="top" wrapText="1"/>
    </xf>
    <xf numFmtId="0" fontId="1" fillId="4" borderId="11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164" fontId="2" fillId="4" borderId="10" xfId="0" applyNumberFormat="1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vertical="top" wrapText="1"/>
    </xf>
    <xf numFmtId="164" fontId="1" fillId="4" borderId="10" xfId="0" applyNumberFormat="1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99"/>
      <color rgb="FF99FFCC"/>
      <color rgb="FF66FFFF"/>
      <color rgb="FFFF99FF"/>
      <color rgb="FFFF00FF"/>
      <color rgb="FFFF6600"/>
      <color rgb="FF00CCFF"/>
      <color rgb="FF66FF99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tabSelected="1" zoomScaleNormal="100" zoomScaleSheetLayoutView="110" workbookViewId="0">
      <selection activeCell="N16" sqref="N16"/>
    </sheetView>
  </sheetViews>
  <sheetFormatPr defaultColWidth="9" defaultRowHeight="13.8" x14ac:dyDescent="0.25"/>
  <cols>
    <col min="1" max="1" width="3.21875" style="2" customWidth="1"/>
    <col min="2" max="2" width="8.88671875" style="1" customWidth="1"/>
    <col min="3" max="6" width="9" style="1"/>
    <col min="7" max="7" width="12.33203125" style="1" bestFit="1" customWidth="1"/>
    <col min="8" max="8" width="12.5546875" style="1" customWidth="1"/>
    <col min="9" max="9" width="9" style="1"/>
    <col min="10" max="16384" width="9" style="2"/>
  </cols>
  <sheetData>
    <row r="1" spans="2:11" ht="14.4" thickBot="1" x14ac:dyDescent="0.3"/>
    <row r="2" spans="2:11" ht="18.600000000000001" thickBot="1" x14ac:dyDescent="0.3">
      <c r="B2" s="11" t="s">
        <v>0</v>
      </c>
      <c r="C2" s="12"/>
      <c r="D2" s="12"/>
      <c r="E2" s="12"/>
      <c r="F2" s="12"/>
      <c r="G2" s="12"/>
      <c r="H2" s="13"/>
    </row>
    <row r="3" spans="2:11" ht="14.4" thickBot="1" x14ac:dyDescent="0.3">
      <c r="B3" s="7"/>
      <c r="C3" s="8"/>
      <c r="D3" s="8"/>
      <c r="E3" s="8"/>
      <c r="F3" s="8"/>
      <c r="G3" s="8"/>
      <c r="H3" s="9"/>
    </row>
    <row r="4" spans="2:11" ht="14.4" customHeight="1" x14ac:dyDescent="0.25">
      <c r="B4" s="21" t="s">
        <v>6</v>
      </c>
      <c r="C4" s="22"/>
      <c r="D4" s="22"/>
      <c r="E4" s="22"/>
      <c r="F4" s="22"/>
      <c r="G4" s="22"/>
      <c r="H4" s="23"/>
    </row>
    <row r="5" spans="2:11" x14ac:dyDescent="0.25">
      <c r="B5" s="14"/>
      <c r="C5" s="15"/>
      <c r="D5" s="15"/>
      <c r="E5" s="15"/>
      <c r="F5" s="15"/>
      <c r="G5" s="15"/>
      <c r="H5" s="16"/>
    </row>
    <row r="6" spans="2:11" ht="14.4" customHeight="1" x14ac:dyDescent="0.25">
      <c r="B6" s="17" t="s">
        <v>1</v>
      </c>
      <c r="C6" s="18"/>
      <c r="D6" s="18"/>
      <c r="E6" s="18"/>
      <c r="F6" s="18"/>
      <c r="G6" s="19"/>
      <c r="H6" s="20" t="s">
        <v>4</v>
      </c>
      <c r="I6" s="3"/>
      <c r="J6" s="4"/>
      <c r="K6" s="4"/>
    </row>
    <row r="7" spans="2:11" ht="14.4" customHeight="1" x14ac:dyDescent="0.25">
      <c r="B7" s="17" t="s">
        <v>2</v>
      </c>
      <c r="C7" s="18"/>
      <c r="D7" s="18"/>
      <c r="E7" s="18"/>
      <c r="F7" s="18"/>
      <c r="G7" s="19"/>
      <c r="H7" s="16" t="s">
        <v>4</v>
      </c>
      <c r="K7" s="4"/>
    </row>
    <row r="8" spans="2:11" ht="14.4" customHeight="1" x14ac:dyDescent="0.25">
      <c r="B8" s="17" t="s">
        <v>3</v>
      </c>
      <c r="C8" s="18"/>
      <c r="D8" s="18"/>
      <c r="E8" s="18"/>
      <c r="F8" s="18"/>
      <c r="G8" s="19"/>
      <c r="H8" s="16" t="s">
        <v>4</v>
      </c>
      <c r="K8" s="4"/>
    </row>
    <row r="9" spans="2:11" ht="14.4" customHeight="1" x14ac:dyDescent="0.25">
      <c r="B9" s="17" t="s">
        <v>19</v>
      </c>
      <c r="C9" s="18"/>
      <c r="D9" s="18"/>
      <c r="E9" s="18"/>
      <c r="F9" s="18"/>
      <c r="G9" s="19"/>
      <c r="H9" s="16" t="s">
        <v>4</v>
      </c>
      <c r="K9" s="4"/>
    </row>
    <row r="10" spans="2:11" ht="14.4" customHeight="1" thickBot="1" x14ac:dyDescent="0.3">
      <c r="B10" s="24" t="s">
        <v>5</v>
      </c>
      <c r="C10" s="25"/>
      <c r="D10" s="25"/>
      <c r="E10" s="25"/>
      <c r="F10" s="25"/>
      <c r="G10" s="26">
        <f>G6+G7+G8+G9</f>
        <v>0</v>
      </c>
      <c r="H10" s="27" t="s">
        <v>4</v>
      </c>
    </row>
    <row r="11" spans="2:11" ht="14.4" thickBot="1" x14ac:dyDescent="0.3">
      <c r="B11" s="7"/>
      <c r="C11" s="8"/>
      <c r="D11" s="8"/>
      <c r="E11" s="8"/>
      <c r="F11" s="8"/>
      <c r="G11" s="10"/>
      <c r="H11" s="9"/>
    </row>
    <row r="12" spans="2:11" x14ac:dyDescent="0.25">
      <c r="B12" s="28" t="s">
        <v>20</v>
      </c>
      <c r="C12" s="29"/>
      <c r="D12" s="29"/>
      <c r="E12" s="29"/>
      <c r="F12" s="29"/>
      <c r="G12" s="29"/>
      <c r="H12" s="30"/>
    </row>
    <row r="13" spans="2:11" ht="30.6" customHeight="1" x14ac:dyDescent="0.25">
      <c r="B13" s="17" t="s">
        <v>16</v>
      </c>
      <c r="C13" s="18"/>
      <c r="D13" s="18"/>
      <c r="E13" s="18"/>
      <c r="F13" s="18"/>
      <c r="G13" s="19">
        <f>G6*67/100+G9</f>
        <v>0</v>
      </c>
      <c r="H13" s="16" t="s">
        <v>4</v>
      </c>
    </row>
    <row r="14" spans="2:11" ht="31.5" customHeight="1" thickBot="1" x14ac:dyDescent="0.3">
      <c r="B14" s="31" t="s">
        <v>17</v>
      </c>
      <c r="C14" s="32"/>
      <c r="D14" s="32"/>
      <c r="E14" s="32"/>
      <c r="F14" s="32"/>
      <c r="G14" s="33">
        <f>G6*33/100+G7+G8</f>
        <v>0</v>
      </c>
      <c r="H14" s="34" t="s">
        <v>4</v>
      </c>
    </row>
    <row r="15" spans="2:11" ht="14.4" thickBot="1" x14ac:dyDescent="0.3">
      <c r="B15" s="7"/>
      <c r="C15" s="8"/>
      <c r="D15" s="8"/>
      <c r="E15" s="8"/>
      <c r="F15" s="8"/>
      <c r="G15" s="8"/>
      <c r="H15" s="9"/>
    </row>
    <row r="16" spans="2:11" ht="43.2" customHeight="1" x14ac:dyDescent="0.25">
      <c r="B16" s="37" t="s">
        <v>18</v>
      </c>
      <c r="C16" s="38"/>
      <c r="D16" s="38"/>
      <c r="E16" s="38"/>
      <c r="F16" s="38"/>
      <c r="G16" s="38"/>
      <c r="H16" s="39"/>
    </row>
    <row r="17" spans="2:9" ht="14.4" customHeight="1" x14ac:dyDescent="0.25">
      <c r="B17" s="17" t="s">
        <v>8</v>
      </c>
      <c r="C17" s="18"/>
      <c r="D17" s="18"/>
      <c r="E17" s="18"/>
      <c r="F17" s="18"/>
      <c r="G17" s="35">
        <f>G14/100*5.292</f>
        <v>0</v>
      </c>
      <c r="H17" s="16" t="s">
        <v>4</v>
      </c>
      <c r="I17" s="5"/>
    </row>
    <row r="18" spans="2:9" ht="29.4" customHeight="1" x14ac:dyDescent="0.25">
      <c r="B18" s="17" t="s">
        <v>21</v>
      </c>
      <c r="C18" s="18"/>
      <c r="D18" s="18"/>
      <c r="E18" s="18"/>
      <c r="F18" s="18"/>
      <c r="G18" s="35">
        <f>G14/100*0.546</f>
        <v>0</v>
      </c>
      <c r="H18" s="16" t="s">
        <v>4</v>
      </c>
      <c r="I18" s="5"/>
    </row>
    <row r="19" spans="2:9" ht="14.4" customHeight="1" x14ac:dyDescent="0.25">
      <c r="B19" s="17" t="s">
        <v>9</v>
      </c>
      <c r="C19" s="18"/>
      <c r="D19" s="18"/>
      <c r="E19" s="18"/>
      <c r="F19" s="18"/>
      <c r="G19" s="35">
        <f>G14/100*5.002</f>
        <v>0</v>
      </c>
      <c r="H19" s="16" t="s">
        <v>4</v>
      </c>
      <c r="I19" s="5"/>
    </row>
    <row r="20" spans="2:9" ht="14.4" customHeight="1" x14ac:dyDescent="0.25">
      <c r="B20" s="17" t="s">
        <v>10</v>
      </c>
      <c r="C20" s="18"/>
      <c r="D20" s="18"/>
      <c r="E20" s="18"/>
      <c r="F20" s="18"/>
      <c r="G20" s="35">
        <f>G14/100*4.257</f>
        <v>0</v>
      </c>
      <c r="H20" s="16" t="s">
        <v>4</v>
      </c>
      <c r="I20" s="5"/>
    </row>
    <row r="21" spans="2:9" ht="14.4" customHeight="1" x14ac:dyDescent="0.25">
      <c r="B21" s="17" t="s">
        <v>12</v>
      </c>
      <c r="C21" s="18"/>
      <c r="D21" s="18"/>
      <c r="E21" s="18"/>
      <c r="F21" s="18"/>
      <c r="G21" s="35">
        <f>G14/100*0.081</f>
        <v>0</v>
      </c>
      <c r="H21" s="16" t="s">
        <v>4</v>
      </c>
      <c r="I21" s="5"/>
    </row>
    <row r="22" spans="2:9" ht="14.4" customHeight="1" x14ac:dyDescent="0.25">
      <c r="B22" s="17" t="s">
        <v>11</v>
      </c>
      <c r="C22" s="18"/>
      <c r="D22" s="18"/>
      <c r="E22" s="18"/>
      <c r="F22" s="18"/>
      <c r="G22" s="35">
        <f>G14/100*61.11</f>
        <v>0</v>
      </c>
      <c r="H22" s="16" t="s">
        <v>4</v>
      </c>
      <c r="I22" s="5"/>
    </row>
    <row r="23" spans="2:9" x14ac:dyDescent="0.25">
      <c r="B23" s="17" t="s">
        <v>22</v>
      </c>
      <c r="C23" s="18"/>
      <c r="D23" s="18"/>
      <c r="E23" s="18"/>
      <c r="F23" s="18"/>
      <c r="G23" s="35">
        <f>G14/100*6.839</f>
        <v>0</v>
      </c>
      <c r="H23" s="16" t="s">
        <v>4</v>
      </c>
      <c r="I23" s="5"/>
    </row>
    <row r="24" spans="2:9" ht="14.4" customHeight="1" x14ac:dyDescent="0.25">
      <c r="B24" s="17" t="s">
        <v>13</v>
      </c>
      <c r="C24" s="18"/>
      <c r="D24" s="18"/>
      <c r="E24" s="18"/>
      <c r="F24" s="18"/>
      <c r="G24" s="35">
        <f>G14/100*8.746</f>
        <v>0</v>
      </c>
      <c r="H24" s="16" t="s">
        <v>4</v>
      </c>
      <c r="I24" s="5"/>
    </row>
    <row r="25" spans="2:9" ht="14.4" customHeight="1" x14ac:dyDescent="0.25">
      <c r="B25" s="17" t="s">
        <v>14</v>
      </c>
      <c r="C25" s="18"/>
      <c r="D25" s="18"/>
      <c r="E25" s="18"/>
      <c r="F25" s="18"/>
      <c r="G25" s="35">
        <f>G14/100*8.005</f>
        <v>0</v>
      </c>
      <c r="H25" s="16" t="s">
        <v>4</v>
      </c>
      <c r="I25" s="5"/>
    </row>
    <row r="26" spans="2:9" ht="14.4" customHeight="1" x14ac:dyDescent="0.25">
      <c r="B26" s="17" t="s">
        <v>15</v>
      </c>
      <c r="C26" s="18"/>
      <c r="D26" s="18"/>
      <c r="E26" s="18"/>
      <c r="F26" s="18"/>
      <c r="G26" s="35">
        <f>G14/100*0.111</f>
        <v>0</v>
      </c>
      <c r="H26" s="16" t="s">
        <v>4</v>
      </c>
      <c r="I26" s="5"/>
    </row>
    <row r="27" spans="2:9" ht="28.8" customHeight="1" x14ac:dyDescent="0.25">
      <c r="B27" s="17" t="s">
        <v>23</v>
      </c>
      <c r="C27" s="18"/>
      <c r="D27" s="18"/>
      <c r="E27" s="18"/>
      <c r="F27" s="18"/>
      <c r="G27" s="35">
        <f>G14/100*0.01</f>
        <v>0</v>
      </c>
      <c r="H27" s="16" t="s">
        <v>4</v>
      </c>
      <c r="I27" s="5"/>
    </row>
    <row r="28" spans="2:9" ht="14.4" thickBot="1" x14ac:dyDescent="0.3">
      <c r="B28" s="24" t="s">
        <v>7</v>
      </c>
      <c r="C28" s="25"/>
      <c r="D28" s="25"/>
      <c r="E28" s="25"/>
      <c r="F28" s="25"/>
      <c r="G28" s="36">
        <f>SUM(G17:G27)</f>
        <v>0</v>
      </c>
      <c r="H28" s="27" t="s">
        <v>4</v>
      </c>
      <c r="I28" s="5"/>
    </row>
    <row r="33" spans="16:16" x14ac:dyDescent="0.25">
      <c r="P33" s="6"/>
    </row>
    <row r="34" spans="16:16" x14ac:dyDescent="0.25">
      <c r="P34" s="6"/>
    </row>
    <row r="35" spans="16:16" x14ac:dyDescent="0.25">
      <c r="P35" s="6"/>
    </row>
    <row r="36" spans="16:16" x14ac:dyDescent="0.25">
      <c r="P36" s="6"/>
    </row>
    <row r="37" spans="16:16" x14ac:dyDescent="0.25">
      <c r="P37" s="6"/>
    </row>
    <row r="38" spans="16:16" x14ac:dyDescent="0.25">
      <c r="P38" s="6"/>
    </row>
    <row r="39" spans="16:16" x14ac:dyDescent="0.25">
      <c r="P39" s="6"/>
    </row>
    <row r="40" spans="16:16" x14ac:dyDescent="0.25">
      <c r="P40" s="6"/>
    </row>
    <row r="41" spans="16:16" x14ac:dyDescent="0.25">
      <c r="P41" s="6"/>
    </row>
    <row r="42" spans="16:16" x14ac:dyDescent="0.25">
      <c r="P42" s="6"/>
    </row>
    <row r="43" spans="16:16" x14ac:dyDescent="0.25">
      <c r="P43" s="6"/>
    </row>
    <row r="44" spans="16:16" x14ac:dyDescent="0.25">
      <c r="P44" s="6"/>
    </row>
  </sheetData>
  <mergeCells count="23">
    <mergeCell ref="B27:F27"/>
    <mergeCell ref="B28:F28"/>
    <mergeCell ref="B17:F17"/>
    <mergeCell ref="B19:F19"/>
    <mergeCell ref="B20:F20"/>
    <mergeCell ref="B22:F22"/>
    <mergeCell ref="B23:F23"/>
    <mergeCell ref="B24:F24"/>
    <mergeCell ref="B18:F18"/>
    <mergeCell ref="B21:F21"/>
    <mergeCell ref="B2:H2"/>
    <mergeCell ref="B25:F25"/>
    <mergeCell ref="B26:F26"/>
    <mergeCell ref="B10:F10"/>
    <mergeCell ref="B13:F13"/>
    <mergeCell ref="B14:F14"/>
    <mergeCell ref="B16:H16"/>
    <mergeCell ref="B6:F6"/>
    <mergeCell ref="B7:F7"/>
    <mergeCell ref="B8:F8"/>
    <mergeCell ref="B9:F9"/>
    <mergeCell ref="B4:H4"/>
    <mergeCell ref="B12:G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калькулятор</vt:lpstr>
      <vt:lpstr>калькулятор!Область_печати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002a</dc:creator>
  <cp:lastModifiedBy>valitova_iv</cp:lastModifiedBy>
  <cp:lastPrinted>2026-08-24T11:04:01Z</cp:lastPrinted>
  <dcterms:created xsi:type="dcterms:W3CDTF">2016-04-08T07:34:17Z</dcterms:created>
  <dcterms:modified xsi:type="dcterms:W3CDTF">2026-08-24T11:36:19Z</dcterms:modified>
</cp:coreProperties>
</file>