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5\work_new\ОПД\О П Д\ЛЬГОТЫ в БГО\2025\оценка эффективности льгот2024план2026\"/>
    </mc:Choice>
  </mc:AlternateContent>
  <bookViews>
    <workbookView xWindow="0" yWindow="0" windowWidth="23970" windowHeight="8715"/>
  </bookViews>
  <sheets>
    <sheet name="соответствие целям" sheetId="3" r:id="rId1"/>
    <sheet name="востребованность" sheetId="1" r:id="rId2"/>
    <sheet name="оценка вклада" sheetId="2" r:id="rId3"/>
    <sheet name="бюджетная эффективность" sheetId="4" r:id="rId4"/>
  </sheets>
  <calcPr calcId="152511"/>
</workbook>
</file>

<file path=xl/calcChain.xml><?xml version="1.0" encoding="utf-8"?>
<calcChain xmlns="http://schemas.openxmlformats.org/spreadsheetml/2006/main">
  <c r="G7" i="2" l="1"/>
  <c r="H7" i="2" l="1"/>
  <c r="M7" i="1" l="1"/>
  <c r="N7" i="1" s="1"/>
</calcChain>
</file>

<file path=xl/sharedStrings.xml><?xml version="1.0" encoding="utf-8"?>
<sst xmlns="http://schemas.openxmlformats.org/spreadsheetml/2006/main" count="57" uniqueCount="48">
  <si>
    <t>Физические лица, имеющие трех и более несовершеннолетних детей</t>
  </si>
  <si>
    <t>2020 год</t>
  </si>
  <si>
    <t>Целевая категория плательщиков земельного налога, для которых предусмотрены налоговые льготы, особождения и иные преференции</t>
  </si>
  <si>
    <t>№ п/п</t>
  </si>
  <si>
    <t>2021 год</t>
  </si>
  <si>
    <t>коэффициент востребованности С</t>
  </si>
  <si>
    <t>вывод о востребованности налогового расхода</t>
  </si>
  <si>
    <t>вывод о бюджетной эффективности налогового расхода</t>
  </si>
  <si>
    <t>Количество налогоплательщиков целевой категории единиц</t>
  </si>
  <si>
    <t>Количество налогоплательщиков, воспользовавшихся налоговой льготой, освобождением или иной преференцией по земельному налогу, единиц</t>
  </si>
  <si>
    <t>Количество налогоплательщиков целевой категории, единиц</t>
  </si>
  <si>
    <t>Соответствие налоговых расходов целям муниципальных программ</t>
  </si>
  <si>
    <t>Налоговый расход (целевая категория)</t>
  </si>
  <si>
    <t>Наименование муниципальной программы и (или) документа, отражающего цель социально-экономической политики</t>
  </si>
  <si>
    <t>Цель муниципальной программы и (или) социально-экономической политики</t>
  </si>
  <si>
    <t>социальные налоговые расходы</t>
  </si>
  <si>
    <t>2022 год</t>
  </si>
  <si>
    <t>Таблица 4</t>
  </si>
  <si>
    <t>Анализ востребованности налогового расхода налога на имущество физических лиц</t>
  </si>
  <si>
    <t>лица, имеющие трех и более несовершеннолетних детей</t>
  </si>
  <si>
    <t>Таблица 1</t>
  </si>
  <si>
    <t>Таблица 2</t>
  </si>
  <si>
    <t>Таблица 3</t>
  </si>
  <si>
    <t>Значение целевого показателя с учетом льготы, тыс.рублей</t>
  </si>
  <si>
    <t>прирост расходов по предоставлению субсидий (компенсаций) плательщикам, имеющим право на получение льготы (Пбез/л, прирост)</t>
  </si>
  <si>
    <t xml:space="preserve">финансовая поддержка (ФП) </t>
  </si>
  <si>
    <t>прирост целевого показателя с учетом налоговой льготы (Пс/л, прирост)</t>
  </si>
  <si>
    <t>налоговый расход (НР)</t>
  </si>
  <si>
    <t>сумма необходимых субсидий для покрытия налога (сумма льготы по налогу)</t>
  </si>
  <si>
    <t>получатели (кол-во)</t>
  </si>
  <si>
    <t>Приложение3</t>
  </si>
  <si>
    <t>Приложение 3</t>
  </si>
  <si>
    <t>Значение целевого показателя без учета льготы, тыс.рублей</t>
  </si>
  <si>
    <t>оценка вклада "О", %</t>
  </si>
  <si>
    <t>2023 год</t>
  </si>
  <si>
    <t>Анализ востребованности налогового расхода по налогу на имущество физических лиц за 2023 год</t>
  </si>
  <si>
    <r>
      <t xml:space="preserve">количество получателей (число льготников по налогу) 
</t>
    </r>
    <r>
      <rPr>
        <b/>
        <sz val="11"/>
        <rFont val="Calibri"/>
        <family val="2"/>
        <scheme val="minor"/>
      </rPr>
      <t>Пбез/л, прирост</t>
    </r>
  </si>
  <si>
    <r>
      <t xml:space="preserve">сумма затрат на обслуживание 1 человека (тыс. руб.)
</t>
    </r>
    <r>
      <rPr>
        <sz val="9"/>
        <rFont val="Calibri"/>
        <family val="2"/>
        <scheme val="minor"/>
      </rPr>
      <t>расходы Центра субсидий/кол-во получателей</t>
    </r>
  </si>
  <si>
    <r>
      <t xml:space="preserve">потенциальные организационные расходы  при действии альтернативного механизма (тыс. руб.)
</t>
    </r>
    <r>
      <rPr>
        <sz val="9"/>
        <rFont val="Calibri"/>
        <family val="2"/>
        <scheme val="minor"/>
      </rPr>
      <t>количество получателей льгот*сумма затрат на 1 человека</t>
    </r>
  </si>
  <si>
    <r>
      <t xml:space="preserve">общие расходы бюджета = </t>
    </r>
    <r>
      <rPr>
        <b/>
        <sz val="11"/>
        <rFont val="Calibri"/>
        <family val="2"/>
        <scheme val="minor"/>
      </rPr>
      <t xml:space="preserve">необходимая финансовая поддержка ФП </t>
    </r>
    <r>
      <rPr>
        <sz val="11"/>
        <rFont val="Calibri"/>
        <family val="2"/>
        <scheme val="minor"/>
      </rPr>
      <t xml:space="preserve">(тыс. руб.)
</t>
    </r>
    <r>
      <rPr>
        <sz val="9"/>
        <rFont val="Calibri"/>
        <family val="2"/>
        <scheme val="minor"/>
      </rPr>
      <t>организационные расходы+сумма предоставленных субсидий для покрытия налога</t>
    </r>
  </si>
  <si>
    <r>
      <t>показатель 1 (</t>
    </r>
    <r>
      <rPr>
        <b/>
        <sz val="12"/>
        <rFont val="Calibri"/>
        <family val="2"/>
        <scheme val="minor"/>
      </rPr>
      <t xml:space="preserve">Пбез/л,прирост)/ФП </t>
    </r>
  </si>
  <si>
    <r>
      <t>показатель 2
(</t>
    </r>
    <r>
      <rPr>
        <b/>
        <sz val="12"/>
        <rFont val="Calibri"/>
        <family val="2"/>
        <scheme val="minor"/>
      </rPr>
      <t>Пс/л,прирост)/НР</t>
    </r>
  </si>
  <si>
    <t>Сравнительный анализ результативности налоговых льгот и альтернативных механизмов за 2023 год</t>
  </si>
  <si>
    <r>
      <t>расходы Центра субсидий и компенсаций за 2023 год (</t>
    </r>
    <r>
      <rPr>
        <i/>
        <sz val="11"/>
        <rFont val="Calibri"/>
        <family val="2"/>
        <scheme val="minor"/>
      </rPr>
      <t>раздел 106</t>
    </r>
    <r>
      <rPr>
        <sz val="11"/>
        <rFont val="Calibri"/>
        <family val="2"/>
        <scheme val="minor"/>
      </rPr>
      <t>) (тыс.руб.)</t>
    </r>
  </si>
  <si>
    <r>
      <t>«Развитие и обеспечение эффективности деятельности администрации Березовского муниципального округа до 2028 года», утверждена Постановлением администрации БГО от</t>
    </r>
    <r>
      <rPr>
        <sz val="14"/>
        <rFont val="Calibri"/>
        <family val="2"/>
        <charset val="204"/>
        <scheme val="minor"/>
      </rPr>
      <t xml:space="preserve"> </t>
    </r>
    <r>
      <rPr>
        <sz val="14"/>
        <rFont val="Times New Roman"/>
        <family val="1"/>
        <charset val="204"/>
      </rPr>
      <t>25.11.2022 № 1379</t>
    </r>
  </si>
  <si>
    <t>«Цель 9 Оказание мер социальной поддержки гражданам и некоммерческим организациям Березовского муниципального округа»</t>
  </si>
  <si>
    <t>2024 год</t>
  </si>
  <si>
    <r>
      <t xml:space="preserve">Количество налогоплательщиков, </t>
    </r>
    <r>
      <rPr>
        <b/>
        <sz val="12"/>
        <rFont val="Times New Roman"/>
        <family val="1"/>
        <charset val="204"/>
      </rPr>
      <t xml:space="preserve">воспользовавшихся </t>
    </r>
    <r>
      <rPr>
        <sz val="12"/>
        <rFont val="Times New Roman"/>
        <family val="1"/>
        <charset val="204"/>
      </rPr>
      <t>налоговой льготой, освобождением или иной преференцией по земельному налогу, единиц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</si>
</sst>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0.0"/>
    <numFmt numFmtId="165" formatCode="_-* #,##0.00\ _₽_-;\-* #,##0.00\ _₽_-;_-* &quot;-&quot;???????\ _₽_-;_-@_-"/>
  </numFmts>
  <fonts count="21" x14ac:knownFonts="1">
    <font>
      <sz val="11"/>
      <color theme="1"/>
      <name val="Calibri"/>
      <family val="2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1"/>
      <name val="Calibri"/>
      <family val="2"/>
      <scheme val="minor"/>
    </font>
    <font>
      <sz val="13.5"/>
      <name val="Times New Roman"/>
      <family val="1"/>
      <charset val="204"/>
    </font>
    <font>
      <b/>
      <sz val="11"/>
      <name val="Calibri"/>
      <family val="2"/>
      <scheme val="minor"/>
    </font>
    <font>
      <b/>
      <sz val="13.5"/>
      <name val="Times New Roman"/>
      <family val="1"/>
      <charset val="204"/>
    </font>
    <font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2" xfId="0" applyFont="1" applyBorder="1" applyAlignment="1">
      <alignment horizontal="center" wrapText="1"/>
    </xf>
    <xf numFmtId="0" fontId="1" fillId="0" borderId="0" xfId="0" applyFont="1" applyFill="1"/>
    <xf numFmtId="0" fontId="1" fillId="0" borderId="0" xfId="0" applyFont="1" applyAlignment="1">
      <alignment vertical="center"/>
    </xf>
    <xf numFmtId="0" fontId="2" fillId="0" borderId="0" xfId="0" applyFont="1" applyFill="1"/>
    <xf numFmtId="0" fontId="3" fillId="0" borderId="0" xfId="0" applyFont="1" applyFill="1"/>
    <xf numFmtId="0" fontId="1" fillId="0" borderId="0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1" fillId="0" borderId="0" xfId="0" applyFont="1" applyFill="1" applyBorder="1"/>
    <xf numFmtId="0" fontId="2" fillId="0" borderId="2" xfId="0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left" vertical="center" indent="15"/>
    </xf>
    <xf numFmtId="0" fontId="9" fillId="0" borderId="0" xfId="0" applyFont="1"/>
    <xf numFmtId="0" fontId="10" fillId="0" borderId="1" xfId="0" applyFont="1" applyBorder="1" applyAlignment="1">
      <alignment horizontal="center" vertical="center" wrapText="1"/>
    </xf>
    <xf numFmtId="0" fontId="11" fillId="0" borderId="0" xfId="0" applyFont="1"/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/>
    </xf>
    <xf numFmtId="0" fontId="1" fillId="0" borderId="7" xfId="0" applyFont="1" applyBorder="1"/>
    <xf numFmtId="0" fontId="2" fillId="0" borderId="0" xfId="0" applyFont="1" applyFill="1" applyBorder="1"/>
    <xf numFmtId="0" fontId="2" fillId="0" borderId="0" xfId="0" applyFont="1" applyBorder="1"/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164" fontId="2" fillId="0" borderId="0" xfId="0" applyNumberFormat="1" applyFont="1" applyFill="1" applyBorder="1" applyAlignment="1">
      <alignment vertical="top"/>
    </xf>
    <xf numFmtId="0" fontId="7" fillId="0" borderId="1" xfId="0" applyFont="1" applyBorder="1"/>
    <xf numFmtId="0" fontId="9" fillId="0" borderId="1" xfId="0" applyFont="1" applyBorder="1" applyAlignment="1">
      <alignment wrapText="1"/>
    </xf>
    <xf numFmtId="0" fontId="7" fillId="0" borderId="0" xfId="0" applyFont="1" applyAlignment="1">
      <alignment horizontal="right"/>
    </xf>
    <xf numFmtId="0" fontId="9" fillId="0" borderId="1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11" fillId="0" borderId="0" xfId="0" applyFont="1" applyBorder="1"/>
    <xf numFmtId="43" fontId="7" fillId="0" borderId="1" xfId="1" applyFont="1" applyBorder="1"/>
    <xf numFmtId="165" fontId="9" fillId="0" borderId="1" xfId="0" applyNumberFormat="1" applyFont="1" applyFill="1" applyBorder="1"/>
    <xf numFmtId="2" fontId="9" fillId="0" borderId="1" xfId="0" applyNumberFormat="1" applyFont="1" applyFill="1" applyBorder="1"/>
    <xf numFmtId="3" fontId="7" fillId="0" borderId="1" xfId="0" applyNumberFormat="1" applyFont="1" applyBorder="1" applyAlignment="1">
      <alignment horizontal="center"/>
    </xf>
    <xf numFmtId="43" fontId="7" fillId="0" borderId="1" xfId="0" applyNumberFormat="1" applyFont="1" applyBorder="1" applyAlignment="1">
      <alignment horizontal="center"/>
    </xf>
    <xf numFmtId="43" fontId="7" fillId="0" borderId="1" xfId="0" applyNumberFormat="1" applyFont="1" applyBorder="1" applyAlignment="1"/>
    <xf numFmtId="43" fontId="7" fillId="0" borderId="1" xfId="1" applyFont="1" applyBorder="1" applyAlignment="1"/>
    <xf numFmtId="0" fontId="7" fillId="0" borderId="1" xfId="0" applyFont="1" applyBorder="1" applyAlignment="1">
      <alignment horizontal="center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9" fillId="0" borderId="3" xfId="0" applyFont="1" applyFill="1" applyBorder="1" applyAlignment="1">
      <alignment horizontal="center" wrapText="1"/>
    </xf>
    <xf numFmtId="0" fontId="9" fillId="0" borderId="5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wrapText="1"/>
    </xf>
    <xf numFmtId="0" fontId="15" fillId="0" borderId="1" xfId="0" applyFont="1" applyBorder="1" applyAlignment="1">
      <alignment horizontal="left" wrapText="1"/>
    </xf>
    <xf numFmtId="0" fontId="18" fillId="0" borderId="1" xfId="0" applyFont="1" applyBorder="1" applyAlignment="1">
      <alignment horizontal="center" vertical="center" wrapText="1"/>
    </xf>
    <xf numFmtId="3" fontId="18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wrapText="1"/>
    </xf>
    <xf numFmtId="0" fontId="15" fillId="0" borderId="0" xfId="0" applyFont="1" applyAlignment="1">
      <alignment horizontal="center" wrapText="1"/>
    </xf>
    <xf numFmtId="0" fontId="15" fillId="0" borderId="1" xfId="0" applyFont="1" applyFill="1" applyBorder="1" applyAlignment="1">
      <alignment horizontal="center" wrapText="1"/>
    </xf>
    <xf numFmtId="0" fontId="18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/>
    <xf numFmtId="0" fontId="15" fillId="0" borderId="1" xfId="0" applyFont="1" applyBorder="1"/>
    <xf numFmtId="0" fontId="17" fillId="0" borderId="1" xfId="0" applyFont="1" applyBorder="1" applyAlignment="1">
      <alignment horizont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20" fillId="0" borderId="0" xfId="0" applyFont="1"/>
    <xf numFmtId="0" fontId="15" fillId="0" borderId="1" xfId="0" applyFont="1" applyFill="1" applyBorder="1" applyAlignment="1">
      <alignment horizontal="left" wrapText="1"/>
    </xf>
  </cellXfs>
  <cellStyles count="3">
    <cellStyle name="Обычный" xfId="0" builtinId="0"/>
    <cellStyle name="Финансовый" xfId="1" builtin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>
      <selection activeCell="B5" sqref="B5"/>
    </sheetView>
  </sheetViews>
  <sheetFormatPr defaultRowHeight="15" x14ac:dyDescent="0.25"/>
  <cols>
    <col min="1" max="1" width="22.5703125" style="18" customWidth="1"/>
    <col min="2" max="2" width="50.28515625" style="18" customWidth="1"/>
    <col min="3" max="3" width="35.140625" style="18" customWidth="1"/>
    <col min="4" max="16384" width="9.140625" style="18"/>
  </cols>
  <sheetData>
    <row r="1" spans="1:3" x14ac:dyDescent="0.25">
      <c r="C1" s="30" t="s">
        <v>31</v>
      </c>
    </row>
    <row r="2" spans="1:3" ht="17.25" x14ac:dyDescent="0.25">
      <c r="C2" s="15" t="s">
        <v>20</v>
      </c>
    </row>
    <row r="3" spans="1:3" s="16" customFormat="1" ht="22.5" customHeight="1" x14ac:dyDescent="0.25">
      <c r="A3" s="45" t="s">
        <v>11</v>
      </c>
      <c r="B3" s="45"/>
      <c r="C3" s="45"/>
    </row>
    <row r="4" spans="1:3" s="16" customFormat="1" ht="69" x14ac:dyDescent="0.25">
      <c r="A4" s="17" t="s">
        <v>12</v>
      </c>
      <c r="B4" s="17" t="s">
        <v>13</v>
      </c>
      <c r="C4" s="17" t="s">
        <v>14</v>
      </c>
    </row>
    <row r="5" spans="1:3" s="14" customFormat="1" ht="112.5" x14ac:dyDescent="0.25">
      <c r="A5" s="44" t="s">
        <v>15</v>
      </c>
      <c r="B5" s="43" t="s">
        <v>44</v>
      </c>
      <c r="C5" s="43" t="s">
        <v>45</v>
      </c>
    </row>
  </sheetData>
  <mergeCells count="1">
    <mergeCell ref="A3:C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view="pageBreakPreview" zoomScale="80" zoomScaleNormal="80" zoomScaleSheetLayoutView="80" workbookViewId="0">
      <selection activeCell="B7" sqref="B7"/>
    </sheetView>
  </sheetViews>
  <sheetFormatPr defaultRowHeight="15" x14ac:dyDescent="0.25"/>
  <cols>
    <col min="1" max="1" width="4.28515625" style="1" customWidth="1"/>
    <col min="2" max="2" width="48.28515625" style="1" customWidth="1"/>
    <col min="3" max="3" width="9.140625" style="4" bestFit="1" customWidth="1"/>
    <col min="4" max="8" width="9.140625" style="1"/>
    <col min="9" max="12" width="9.5703125" style="1" bestFit="1" customWidth="1"/>
    <col min="13" max="13" width="10.85546875" style="1" customWidth="1"/>
    <col min="14" max="14" width="15.7109375" style="1" bestFit="1" customWidth="1"/>
    <col min="15" max="16" width="9.140625" style="1"/>
    <col min="17" max="17" width="67.5703125" style="1" customWidth="1"/>
    <col min="18" max="16384" width="9.140625" style="1"/>
  </cols>
  <sheetData>
    <row r="1" spans="1:18" x14ac:dyDescent="0.25">
      <c r="M1" s="46" t="s">
        <v>31</v>
      </c>
      <c r="N1" s="46"/>
    </row>
    <row r="2" spans="1:18" s="2" customFormat="1" x14ac:dyDescent="0.25">
      <c r="C2" s="6"/>
      <c r="N2" s="2" t="s">
        <v>21</v>
      </c>
    </row>
    <row r="3" spans="1:18" s="6" customFormat="1" ht="18.75" x14ac:dyDescent="0.25">
      <c r="A3" s="48" t="s">
        <v>18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</row>
    <row r="4" spans="1:18" s="2" customFormat="1" ht="71.25" customHeight="1" x14ac:dyDescent="0.25">
      <c r="A4" s="47" t="s">
        <v>3</v>
      </c>
      <c r="B4" s="55" t="s">
        <v>2</v>
      </c>
      <c r="C4" s="78" t="s">
        <v>47</v>
      </c>
      <c r="D4" s="79"/>
      <c r="E4" s="79"/>
      <c r="F4" s="79"/>
      <c r="G4" s="80"/>
      <c r="H4" s="78" t="s">
        <v>10</v>
      </c>
      <c r="I4" s="79"/>
      <c r="J4" s="79"/>
      <c r="K4" s="79"/>
      <c r="L4" s="80"/>
      <c r="M4" s="77" t="s">
        <v>5</v>
      </c>
      <c r="N4" s="77" t="s">
        <v>6</v>
      </c>
    </row>
    <row r="5" spans="1:18" s="2" customFormat="1" ht="71.25" customHeight="1" x14ac:dyDescent="0.3">
      <c r="A5" s="47"/>
      <c r="B5" s="55"/>
      <c r="C5" s="71" t="s">
        <v>46</v>
      </c>
      <c r="D5" s="72" t="s">
        <v>34</v>
      </c>
      <c r="E5" s="73" t="s">
        <v>16</v>
      </c>
      <c r="F5" s="71" t="s">
        <v>4</v>
      </c>
      <c r="G5" s="71" t="s">
        <v>1</v>
      </c>
      <c r="H5" s="71" t="s">
        <v>46</v>
      </c>
      <c r="I5" s="72" t="s">
        <v>34</v>
      </c>
      <c r="J5" s="73" t="s">
        <v>16</v>
      </c>
      <c r="K5" s="71" t="s">
        <v>4</v>
      </c>
      <c r="L5" s="71" t="s">
        <v>1</v>
      </c>
      <c r="M5" s="77"/>
      <c r="N5" s="77"/>
    </row>
    <row r="6" spans="1:18" s="2" customFormat="1" ht="18.75" x14ac:dyDescent="0.25">
      <c r="A6" s="13">
        <v>1</v>
      </c>
      <c r="B6" s="56">
        <v>2</v>
      </c>
      <c r="C6" s="64">
        <v>3</v>
      </c>
      <c r="D6" s="44">
        <v>4</v>
      </c>
      <c r="E6" s="44">
        <v>5</v>
      </c>
      <c r="F6" s="44">
        <v>6</v>
      </c>
      <c r="G6" s="44">
        <v>7</v>
      </c>
      <c r="H6" s="44">
        <v>8</v>
      </c>
      <c r="I6" s="44">
        <v>9</v>
      </c>
      <c r="J6" s="44">
        <v>10</v>
      </c>
      <c r="K6" s="44">
        <v>11</v>
      </c>
      <c r="L6" s="44">
        <v>12</v>
      </c>
      <c r="M6" s="9">
        <v>13</v>
      </c>
      <c r="N6" s="9">
        <v>14</v>
      </c>
    </row>
    <row r="7" spans="1:18" ht="37.5" x14ac:dyDescent="0.3">
      <c r="A7" s="3">
        <v>1</v>
      </c>
      <c r="B7" s="82" t="s">
        <v>19</v>
      </c>
      <c r="C7" s="74">
        <v>1059</v>
      </c>
      <c r="D7" s="74">
        <v>898</v>
      </c>
      <c r="E7" s="74">
        <v>556</v>
      </c>
      <c r="F7" s="44">
        <v>1347</v>
      </c>
      <c r="G7" s="44">
        <v>590</v>
      </c>
      <c r="H7" s="64">
        <v>1059</v>
      </c>
      <c r="I7" s="64">
        <v>898</v>
      </c>
      <c r="J7" s="64">
        <v>556</v>
      </c>
      <c r="K7" s="44">
        <v>1347</v>
      </c>
      <c r="L7" s="44">
        <v>590</v>
      </c>
      <c r="M7" s="75">
        <f>(C7+D7+E7+F7+G7)/(H7+I7+J7+K7+L7)*100</f>
        <v>100</v>
      </c>
      <c r="N7" s="76" t="str">
        <f>IF(M7&gt;0,"'востребован'","не востребован")</f>
        <v>'востребован'</v>
      </c>
      <c r="Q7" s="19"/>
      <c r="R7" s="20"/>
    </row>
    <row r="8" spans="1:18" ht="15.75" x14ac:dyDescent="0.25">
      <c r="B8" s="81"/>
      <c r="M8" s="21"/>
      <c r="N8" s="21"/>
    </row>
    <row r="9" spans="1:18" x14ac:dyDescent="0.25">
      <c r="M9" s="8"/>
      <c r="N9" s="8"/>
    </row>
    <row r="11" spans="1:18" s="10" customFormat="1" x14ac:dyDescent="0.25">
      <c r="B11" s="11"/>
      <c r="C11" s="7"/>
    </row>
    <row r="12" spans="1:18" s="10" customFormat="1" x14ac:dyDescent="0.25">
      <c r="C12" s="7"/>
      <c r="D12" s="7"/>
    </row>
    <row r="13" spans="1:18" s="10" customFormat="1" x14ac:dyDescent="0.25">
      <c r="B13" s="11"/>
      <c r="C13" s="7"/>
    </row>
    <row r="14" spans="1:18" x14ac:dyDescent="0.25">
      <c r="D14" s="4"/>
      <c r="E14" s="4"/>
      <c r="F14" s="4"/>
      <c r="G14" s="4"/>
    </row>
    <row r="15" spans="1:18" x14ac:dyDescent="0.25">
      <c r="D15" s="4"/>
      <c r="E15" s="4"/>
      <c r="F15" s="4"/>
      <c r="G15" s="4"/>
    </row>
  </sheetData>
  <mergeCells count="8">
    <mergeCell ref="M1:N1"/>
    <mergeCell ref="A4:A5"/>
    <mergeCell ref="B4:B5"/>
    <mergeCell ref="C4:G4"/>
    <mergeCell ref="H4:L4"/>
    <mergeCell ref="A3:N3"/>
    <mergeCell ref="M4:M5"/>
    <mergeCell ref="N4:N5"/>
  </mergeCells>
  <pageMargins left="0.7" right="0.7" top="0.75" bottom="0.75" header="0.3" footer="0.3"/>
  <pageSetup paperSize="9"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view="pageBreakPreview" zoomScale="80" zoomScaleNormal="80" zoomScaleSheetLayoutView="80" workbookViewId="0">
      <selection activeCell="A4" sqref="A4:H7"/>
    </sheetView>
  </sheetViews>
  <sheetFormatPr defaultRowHeight="15" x14ac:dyDescent="0.25"/>
  <cols>
    <col min="1" max="1" width="4.28515625" style="1" customWidth="1"/>
    <col min="2" max="2" width="65" style="1" customWidth="1"/>
    <col min="3" max="3" width="32.7109375" style="4" customWidth="1"/>
    <col min="4" max="4" width="12.85546875" style="1" customWidth="1"/>
    <col min="5" max="5" width="12.28515625" style="1" customWidth="1"/>
    <col min="6" max="6" width="11.7109375" style="1" customWidth="1"/>
    <col min="7" max="7" width="9.140625" style="5"/>
    <col min="8" max="8" width="15.7109375" style="5" bestFit="1" customWidth="1"/>
    <col min="9" max="9" width="9.140625" style="1"/>
    <col min="10" max="10" width="82.7109375" style="12" customWidth="1"/>
    <col min="11" max="11" width="9.140625" style="12"/>
    <col min="12" max="12" width="9.140625" style="8"/>
    <col min="13" max="16384" width="9.140625" style="1"/>
  </cols>
  <sheetData>
    <row r="1" spans="1:12" x14ac:dyDescent="0.25">
      <c r="G1" s="50" t="s">
        <v>30</v>
      </c>
      <c r="H1" s="50"/>
    </row>
    <row r="2" spans="1:12" s="2" customFormat="1" x14ac:dyDescent="0.25">
      <c r="C2" s="6"/>
      <c r="G2" s="24"/>
      <c r="H2" s="24" t="s">
        <v>22</v>
      </c>
      <c r="J2" s="22"/>
      <c r="K2" s="22"/>
      <c r="L2" s="23"/>
    </row>
    <row r="3" spans="1:12" s="6" customFormat="1" ht="18.75" x14ac:dyDescent="0.25">
      <c r="A3" s="48" t="s">
        <v>35</v>
      </c>
      <c r="B3" s="49"/>
      <c r="C3" s="49"/>
      <c r="D3" s="49"/>
      <c r="E3" s="49"/>
      <c r="F3" s="49"/>
      <c r="G3" s="49"/>
      <c r="H3" s="49"/>
      <c r="J3" s="22"/>
      <c r="K3" s="22"/>
      <c r="L3" s="22"/>
    </row>
    <row r="4" spans="1:12" s="2" customFormat="1" x14ac:dyDescent="0.25">
      <c r="A4" s="57" t="s">
        <v>3</v>
      </c>
      <c r="B4" s="58" t="s">
        <v>2</v>
      </c>
      <c r="C4" s="59" t="s">
        <v>9</v>
      </c>
      <c r="D4" s="59" t="s">
        <v>8</v>
      </c>
      <c r="E4" s="60" t="s">
        <v>23</v>
      </c>
      <c r="F4" s="59" t="s">
        <v>32</v>
      </c>
      <c r="G4" s="58" t="s">
        <v>33</v>
      </c>
      <c r="H4" s="58" t="s">
        <v>7</v>
      </c>
      <c r="J4" s="22"/>
      <c r="K4" s="22"/>
      <c r="L4" s="23"/>
    </row>
    <row r="5" spans="1:12" s="2" customFormat="1" ht="115.5" customHeight="1" x14ac:dyDescent="0.25">
      <c r="A5" s="57"/>
      <c r="B5" s="58"/>
      <c r="C5" s="61"/>
      <c r="D5" s="61"/>
      <c r="E5" s="62"/>
      <c r="F5" s="61"/>
      <c r="G5" s="58"/>
      <c r="H5" s="58"/>
      <c r="J5" s="22"/>
      <c r="K5" s="22"/>
      <c r="L5" s="23"/>
    </row>
    <row r="6" spans="1:12" s="2" customFormat="1" ht="18.75" x14ac:dyDescent="0.25">
      <c r="A6" s="63">
        <v>1</v>
      </c>
      <c r="B6" s="44">
        <v>2</v>
      </c>
      <c r="C6" s="64">
        <v>3</v>
      </c>
      <c r="D6" s="44">
        <v>4</v>
      </c>
      <c r="E6" s="44">
        <v>5</v>
      </c>
      <c r="F6" s="44">
        <v>6</v>
      </c>
      <c r="G6" s="65">
        <v>7</v>
      </c>
      <c r="H6" s="65">
        <v>8</v>
      </c>
      <c r="J6" s="22"/>
      <c r="K6" s="22"/>
      <c r="L6" s="23"/>
    </row>
    <row r="7" spans="1:12" s="2" customFormat="1" ht="37.5" x14ac:dyDescent="0.3">
      <c r="A7" s="66">
        <v>1</v>
      </c>
      <c r="B7" s="67" t="s">
        <v>0</v>
      </c>
      <c r="C7" s="64">
        <v>1059</v>
      </c>
      <c r="D7" s="68">
        <v>1059</v>
      </c>
      <c r="E7" s="69">
        <v>2315</v>
      </c>
      <c r="F7" s="68">
        <v>0</v>
      </c>
      <c r="G7" s="70">
        <f>E7/(E7+F7)*100</f>
        <v>100</v>
      </c>
      <c r="H7" s="70" t="str">
        <f t="shared" ref="H7" si="0">IF(G7&gt;0,"'эффективный'","не эффективный")</f>
        <v>'эффективный'</v>
      </c>
      <c r="J7" s="25"/>
      <c r="K7" s="26"/>
      <c r="L7" s="27"/>
    </row>
  </sheetData>
  <mergeCells count="10">
    <mergeCell ref="G1:H1"/>
    <mergeCell ref="F4:F5"/>
    <mergeCell ref="A3:H3"/>
    <mergeCell ref="A4:A5"/>
    <mergeCell ref="B4:B5"/>
    <mergeCell ref="G4:G5"/>
    <mergeCell ref="H4:H5"/>
    <mergeCell ref="C4:C5"/>
    <mergeCell ref="D4:D5"/>
    <mergeCell ref="E4:E5"/>
  </mergeCells>
  <pageMargins left="0.7" right="0.7" top="0.75" bottom="0.75" header="0.3" footer="0.3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view="pageBreakPreview" topLeftCell="A8" zoomScaleNormal="100" zoomScaleSheetLayoutView="100" workbookViewId="0">
      <selection activeCell="C11" sqref="C11"/>
    </sheetView>
  </sheetViews>
  <sheetFormatPr defaultRowHeight="15" x14ac:dyDescent="0.25"/>
  <cols>
    <col min="1" max="1" width="24.85546875" style="14" customWidth="1"/>
    <col min="2" max="2" width="18.140625" style="18" customWidth="1"/>
    <col min="3" max="3" width="31.7109375" style="18" customWidth="1"/>
    <col min="4" max="4" width="17" style="18" customWidth="1"/>
    <col min="5" max="5" width="27" style="18" customWidth="1"/>
    <col min="6" max="6" width="20.5703125" style="18" customWidth="1"/>
    <col min="7" max="7" width="19" style="18" customWidth="1"/>
    <col min="8" max="16384" width="9.140625" style="18"/>
  </cols>
  <sheetData>
    <row r="1" spans="1:7" s="14" customFormat="1" x14ac:dyDescent="0.25">
      <c r="G1" s="14" t="s">
        <v>31</v>
      </c>
    </row>
    <row r="2" spans="1:7" s="14" customFormat="1" x14ac:dyDescent="0.25">
      <c r="G2" s="14" t="s">
        <v>17</v>
      </c>
    </row>
    <row r="3" spans="1:7" s="14" customFormat="1" x14ac:dyDescent="0.25">
      <c r="A3" s="51" t="s">
        <v>42</v>
      </c>
      <c r="B3" s="51"/>
      <c r="C3" s="51"/>
      <c r="D3" s="51"/>
      <c r="E3" s="51"/>
      <c r="F3" s="51"/>
      <c r="G3" s="51"/>
    </row>
    <row r="4" spans="1:7" s="14" customFormat="1" ht="71.25" customHeight="1" x14ac:dyDescent="0.25">
      <c r="A4" s="52" t="s">
        <v>24</v>
      </c>
      <c r="B4" s="53"/>
      <c r="C4" s="54" t="s">
        <v>25</v>
      </c>
      <c r="D4" s="54"/>
      <c r="E4" s="52" t="s">
        <v>26</v>
      </c>
      <c r="F4" s="53"/>
      <c r="G4" s="29" t="s">
        <v>27</v>
      </c>
    </row>
    <row r="5" spans="1:7" ht="60" x14ac:dyDescent="0.25">
      <c r="A5" s="32" t="s">
        <v>28</v>
      </c>
      <c r="B5" s="38">
        <v>2315</v>
      </c>
      <c r="C5" s="32" t="s">
        <v>43</v>
      </c>
      <c r="D5" s="35">
        <v>15927.87</v>
      </c>
      <c r="E5" s="42">
        <v>2024</v>
      </c>
      <c r="F5" s="42">
        <v>1059</v>
      </c>
      <c r="G5" s="38">
        <v>2315</v>
      </c>
    </row>
    <row r="6" spans="1:7" ht="60" x14ac:dyDescent="0.25">
      <c r="A6" s="32" t="s">
        <v>36</v>
      </c>
      <c r="B6" s="38">
        <v>1059</v>
      </c>
      <c r="C6" s="28" t="s">
        <v>29</v>
      </c>
      <c r="D6" s="38">
        <v>11057</v>
      </c>
      <c r="G6" s="34"/>
    </row>
    <row r="7" spans="1:7" ht="54.75" x14ac:dyDescent="0.25">
      <c r="C7" s="33" t="s">
        <v>37</v>
      </c>
      <c r="D7" s="39">
        <v>1.4405237116758616</v>
      </c>
    </row>
    <row r="8" spans="1:7" ht="84.75" x14ac:dyDescent="0.25">
      <c r="C8" s="33" t="s">
        <v>38</v>
      </c>
      <c r="D8" s="41">
        <v>1525.5146106647373</v>
      </c>
    </row>
    <row r="9" spans="1:7" ht="81.75" x14ac:dyDescent="0.25">
      <c r="C9" s="32" t="s">
        <v>39</v>
      </c>
      <c r="D9" s="40">
        <v>3840.5146106647371</v>
      </c>
    </row>
    <row r="11" spans="1:7" ht="46.5" x14ac:dyDescent="0.25">
      <c r="B11" s="31" t="s">
        <v>40</v>
      </c>
      <c r="C11" s="36">
        <v>0.28000000000000003</v>
      </c>
      <c r="F11" s="31" t="s">
        <v>41</v>
      </c>
      <c r="G11" s="37">
        <v>0.46</v>
      </c>
    </row>
  </sheetData>
  <mergeCells count="4">
    <mergeCell ref="C4:D4"/>
    <mergeCell ref="E4:F4"/>
    <mergeCell ref="A4:B4"/>
    <mergeCell ref="A3:G3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соответствие целям</vt:lpstr>
      <vt:lpstr>востребованность</vt:lpstr>
      <vt:lpstr>оценка вклада</vt:lpstr>
      <vt:lpstr>бюджетная эффективность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Разифа Азофовна Рижвадзе</dc:creator>
  <cp:lastModifiedBy>starchenko_sv</cp:lastModifiedBy>
  <cp:lastPrinted>2025-08-20T07:39:22Z</cp:lastPrinted>
  <dcterms:created xsi:type="dcterms:W3CDTF">2021-09-30T05:17:39Z</dcterms:created>
  <dcterms:modified xsi:type="dcterms:W3CDTF">2025-08-20T07:40:08Z</dcterms:modified>
</cp:coreProperties>
</file>