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ina_TL\Downloads\Documents\Здравоохранение\Обществ здоровье\Отчеты по программе\2023\3 кв 2023\"/>
    </mc:Choice>
  </mc:AlternateContent>
  <bookViews>
    <workbookView xWindow="0" yWindow="0" windowWidth="27315" windowHeight="10245" activeTab="1"/>
  </bookViews>
  <sheets>
    <sheet name="Шаблон_отчета_23г." sheetId="1" r:id="rId1"/>
    <sheet name="Перечень мероприятий" sheetId="2" r:id="rId2"/>
  </sheets>
  <definedNames>
    <definedName name="_xlnm.Print_Titles" localSheetId="0">Шаблон_отчета_23г.!$A:$A</definedName>
    <definedName name="_xlnm.Print_Area" localSheetId="1">'Перечень мероприятий'!$A$1:$G$105</definedName>
    <definedName name="_xlnm.Print_Area" localSheetId="0">Шаблон_отчета_23г.!$A$1:$AE$11</definedName>
  </definedNames>
  <calcPr calcId="152511"/>
</workbook>
</file>

<file path=xl/calcChain.xml><?xml version="1.0" encoding="utf-8"?>
<calcChain xmlns="http://schemas.openxmlformats.org/spreadsheetml/2006/main">
  <c r="E84" i="2" l="1"/>
  <c r="G92" i="2" l="1"/>
  <c r="G84" i="2"/>
  <c r="G75" i="2"/>
  <c r="G70" i="2"/>
  <c r="G65" i="2"/>
  <c r="G54" i="2"/>
  <c r="G45" i="2"/>
  <c r="G21" i="2"/>
  <c r="G7" i="2"/>
  <c r="A1" i="1" l="1"/>
  <c r="A3" i="1"/>
  <c r="AE8" i="1"/>
  <c r="AB8" i="1"/>
  <c r="Y8" i="1"/>
  <c r="V8" i="1"/>
  <c r="S8" i="1"/>
  <c r="P8" i="1"/>
  <c r="M8" i="1"/>
  <c r="J8" i="1"/>
  <c r="G8" i="1"/>
  <c r="G6" i="2"/>
  <c r="D8" i="1" l="1"/>
  <c r="F92" i="2"/>
  <c r="AD8" i="1" s="1"/>
  <c r="E92" i="2"/>
  <c r="AC8" i="1" s="1"/>
  <c r="F84" i="2"/>
  <c r="AA8" i="1" s="1"/>
  <c r="Z8" i="1"/>
  <c r="F75" i="2"/>
  <c r="X8" i="1" s="1"/>
  <c r="E75" i="2"/>
  <c r="W8" i="1" s="1"/>
  <c r="F70" i="2"/>
  <c r="U8" i="1" s="1"/>
  <c r="E70" i="2"/>
  <c r="T8" i="1" s="1"/>
  <c r="F65" i="2"/>
  <c r="R8" i="1" s="1"/>
  <c r="E65" i="2"/>
  <c r="Q8" i="1" s="1"/>
  <c r="F54" i="2"/>
  <c r="O8" i="1" s="1"/>
  <c r="E54" i="2"/>
  <c r="N8" i="1" s="1"/>
  <c r="F45" i="2"/>
  <c r="L8" i="1" s="1"/>
  <c r="E45" i="2"/>
  <c r="K8" i="1" s="1"/>
  <c r="F21" i="2"/>
  <c r="I8" i="1" s="1"/>
  <c r="E21" i="2"/>
  <c r="H8" i="1" s="1"/>
  <c r="F7" i="2"/>
  <c r="E7" i="2"/>
  <c r="F8" i="1" l="1"/>
  <c r="C8" i="1" s="1"/>
  <c r="F6" i="2"/>
  <c r="E8" i="1"/>
  <c r="B8" i="1" s="1"/>
  <c r="E6" i="2"/>
</calcChain>
</file>

<file path=xl/sharedStrings.xml><?xml version="1.0" encoding="utf-8"?>
<sst xmlns="http://schemas.openxmlformats.org/spreadsheetml/2006/main" count="326" uniqueCount="258">
  <si>
    <t>По реализации мероприятий по укреплению общественного здоровья</t>
  </si>
  <si>
    <t>Наименование МО</t>
  </si>
  <si>
    <t>Всего</t>
  </si>
  <si>
    <t>профилактика алкоголя, табачной и наркотической зависимости</t>
  </si>
  <si>
    <t>физическая активность</t>
  </si>
  <si>
    <t>нормы правильного питания</t>
  </si>
  <si>
    <t>профилактика стресса</t>
  </si>
  <si>
    <t>профилактика онкологии</t>
  </si>
  <si>
    <t>профилактика сердечно-сосудистых заболеваний</t>
  </si>
  <si>
    <t>охрана материнства и детства</t>
  </si>
  <si>
    <t>профилактика отравлений</t>
  </si>
  <si>
    <t>профилактика травматизма</t>
  </si>
  <si>
    <t>количество мероприятий (шт.)</t>
  </si>
  <si>
    <t>количество участников (чел.)</t>
  </si>
  <si>
    <t>К отчету прилагается перечень мероприятий в разбивке по темам и, при наличии, фотоматериалы.</t>
  </si>
  <si>
    <t>№ п.п.</t>
  </si>
  <si>
    <t>Наименование мероприятия</t>
  </si>
  <si>
    <t>Приложение №2</t>
  </si>
  <si>
    <t>1.</t>
  </si>
  <si>
    <t>Профилактика алкоголя, табачной и наркотической зависимости</t>
  </si>
  <si>
    <t>1.1.</t>
  </si>
  <si>
    <t>1.2.</t>
  </si>
  <si>
    <t>1.3.</t>
  </si>
  <si>
    <t>2.</t>
  </si>
  <si>
    <t>Физическая активность</t>
  </si>
  <si>
    <t>2.1.</t>
  </si>
  <si>
    <t>2.2.</t>
  </si>
  <si>
    <t>2.3.</t>
  </si>
  <si>
    <t>3.</t>
  </si>
  <si>
    <t>Нормы правильного питания</t>
  </si>
  <si>
    <t>3.1.</t>
  </si>
  <si>
    <t>3.2.</t>
  </si>
  <si>
    <t>3.3.</t>
  </si>
  <si>
    <t>4.</t>
  </si>
  <si>
    <t>Профилактика стресса</t>
  </si>
  <si>
    <t>4.1.</t>
  </si>
  <si>
    <t>4.2.</t>
  </si>
  <si>
    <t>4.3.</t>
  </si>
  <si>
    <t>5.</t>
  </si>
  <si>
    <t>Профилактика онкологии</t>
  </si>
  <si>
    <t>5.1.</t>
  </si>
  <si>
    <t>5.2.</t>
  </si>
  <si>
    <t>5.3.</t>
  </si>
  <si>
    <t>6.</t>
  </si>
  <si>
    <t>Профилактика сердечно-сосудистых заболеваний</t>
  </si>
  <si>
    <t>6.1.</t>
  </si>
  <si>
    <t>6.2.</t>
  </si>
  <si>
    <t>7.</t>
  </si>
  <si>
    <t>Охрана материнства и детства</t>
  </si>
  <si>
    <t>7.1.</t>
  </si>
  <si>
    <t>7.2.</t>
  </si>
  <si>
    <t>7.3.</t>
  </si>
  <si>
    <t>8.</t>
  </si>
  <si>
    <t>8.1.</t>
  </si>
  <si>
    <t>8.2.</t>
  </si>
  <si>
    <t>8.3.</t>
  </si>
  <si>
    <t>9.</t>
  </si>
  <si>
    <t>Профилактика отравлений</t>
  </si>
  <si>
    <t>9.1.</t>
  </si>
  <si>
    <t>9.2.</t>
  </si>
  <si>
    <t>9.3.</t>
  </si>
  <si>
    <t>Профилактика травматизма</t>
  </si>
  <si>
    <t>Дата проведения мероприятия</t>
  </si>
  <si>
    <t>организатор</t>
  </si>
  <si>
    <t>кол-во мероприятий</t>
  </si>
  <si>
    <t>затраченная сумма  бюджета (руб.)</t>
  </si>
  <si>
    <t>среднее количество участников (чел.)</t>
  </si>
  <si>
    <t>финансирование мероприятий (руб)</t>
  </si>
  <si>
    <t xml:space="preserve">Перечень мероприятий по укреплению общественного здоровья </t>
  </si>
  <si>
    <t>сентябрь</t>
  </si>
  <si>
    <t>Мастер-класс от студентов по профессии "Повар" (городское мероприятие в рамках Дня знаний)).</t>
  </si>
  <si>
    <t>администрация Березовского городского округа</t>
  </si>
  <si>
    <t>Собрание в общежитии. Тема: Наше здоровье</t>
  </si>
  <si>
    <t>Всероссийский открытый урок по основам безопасности жизнедеятельности</t>
  </si>
  <si>
    <t xml:space="preserve">кабинет профиалктики </t>
  </si>
  <si>
    <t>Не видать грязнулям счастья</t>
  </si>
  <si>
    <t>Беседы в ОУ Детская поликлиника</t>
  </si>
  <si>
    <t xml:space="preserve">грудное вскармливание для матерей </t>
  </si>
  <si>
    <t xml:space="preserve"> м/с кабинета здорового ребенка</t>
  </si>
  <si>
    <t xml:space="preserve">грудное вскармливание для отцов </t>
  </si>
  <si>
    <t>20.07.2023</t>
  </si>
  <si>
    <t>Профилактика курения</t>
  </si>
  <si>
    <t>11.09.2023</t>
  </si>
  <si>
    <t>Особенности влияния никотина и других токсических веществ на развитие организма человека</t>
  </si>
  <si>
    <t xml:space="preserve">классные часы в ОУ </t>
  </si>
  <si>
    <t>05.09.2023</t>
  </si>
  <si>
    <t xml:space="preserve">Здоровый образ жизни-главное условие профилактики взникновения вредных привычек </t>
  </si>
  <si>
    <t>родительское собрание в ОУ</t>
  </si>
  <si>
    <t>05.08.2023</t>
  </si>
  <si>
    <t>06.09.2023</t>
  </si>
  <si>
    <t>Адаптация первокурсников</t>
  </si>
  <si>
    <t>1</t>
  </si>
  <si>
    <t>Электронные сигареты могут вызвать рак легких</t>
  </si>
  <si>
    <t>"Березовский рабочий" №39</t>
  </si>
  <si>
    <t>"В Березовской ЦГБ рассказали, как не пропустить рак легких"</t>
  </si>
  <si>
    <t>"Золотая горка" №26</t>
  </si>
  <si>
    <t>"Какую настолку выбрать для игр с детьми"</t>
  </si>
  <si>
    <t>Березовский рабочий №47</t>
  </si>
  <si>
    <t>Публикация  Как стать правильным гурманом</t>
  </si>
  <si>
    <t>Готовим ребенка к школе</t>
  </si>
  <si>
    <t>Психолог детской поликлиники , техникум "Профи"</t>
  </si>
  <si>
    <t>"Золотая горка"№33</t>
  </si>
  <si>
    <t>"Березовский рабочий" №48, Березовская ЦГБ</t>
  </si>
  <si>
    <t>Мифы о вакцинации: страхи, наука и здравый смысл (врач-педиатр о вакцинации детей)</t>
  </si>
  <si>
    <t>Березовский рабочий" №50, психолог Березовской ЦГБ</t>
  </si>
  <si>
    <t>Березовский техникум "Профи"</t>
  </si>
  <si>
    <t>Не ставьте успеваемость на первое место!  психолог Гуздева – чек-лист для учеников разных возрастов и их родителей</t>
  </si>
  <si>
    <t xml:space="preserve">Лекция-беседа первокурсников  о будущем  с заместителем Совета ветеранов Березовского городского округа </t>
  </si>
  <si>
    <t>Городской туристический слет для лиц старшего возраста</t>
  </si>
  <si>
    <t>Комплексный центр соцобслуживания населения, территориальные отделы администрации БГО</t>
  </si>
  <si>
    <t>Комплексный центр соцобслуживания населения</t>
  </si>
  <si>
    <t>Маршрут для пеших прогулок. Акция в День туризма</t>
  </si>
  <si>
    <t>Центральная городская библиотека</t>
  </si>
  <si>
    <t>Лекция "Как сохранить здоровье"</t>
  </si>
  <si>
    <t>июль-август</t>
  </si>
  <si>
    <t>Прохождение социально-псилологического тестирования</t>
  </si>
  <si>
    <t>Ремонт тротуара возле школы №8</t>
  </si>
  <si>
    <t>Управление образования</t>
  </si>
  <si>
    <t>Беседы с детьми "Профилактика травматизма"</t>
  </si>
  <si>
    <t>День безопасности в лагере "Зарница"</t>
  </si>
  <si>
    <t>Березовсий техникум "Профи"</t>
  </si>
  <si>
    <t>Березовская ЦГБ отделение профилакттики</t>
  </si>
  <si>
    <t>Сотрудники МЧС  провели открытые уроки в школах №9, 11, 29</t>
  </si>
  <si>
    <t>Отдел надзорной деятельности</t>
  </si>
  <si>
    <t>БАУ ДЗОЛ "Зарница" совместно с ОНД  МЧС</t>
  </si>
  <si>
    <t>День безопасности в ДОУ №4 "Родничок"</t>
  </si>
  <si>
    <t>06-08.09.2023</t>
  </si>
  <si>
    <t>Областной конкурс "Безопасное колесо"(участие городской команды)</t>
  </si>
  <si>
    <t>Фестиваль скандинавской ходьбы</t>
  </si>
  <si>
    <t>Нарколог ЦГБ  газета "Береза инфо"</t>
  </si>
  <si>
    <t>еженедельно</t>
  </si>
  <si>
    <t>Тематическая страница нарколога "Выбор за тобой"</t>
  </si>
  <si>
    <t>Березовская центральная библиотека, Медицинский центр "Мой доктор"</t>
  </si>
  <si>
    <t>Родительское собрание для 1 курса</t>
  </si>
  <si>
    <t>Профилактическое собрание в общежитии с инспектором ПДН</t>
  </si>
  <si>
    <t xml:space="preserve">Березовская ЦГБ кабинет профиалактики </t>
  </si>
  <si>
    <t>за период:___3______ квартал 2023 г.</t>
  </si>
  <si>
    <t>Отчет МО_Березовский городской округ_________________________________</t>
  </si>
  <si>
    <t>1.4.</t>
  </si>
  <si>
    <t>1.5.</t>
  </si>
  <si>
    <t>1.6.</t>
  </si>
  <si>
    <t>1.7.</t>
  </si>
  <si>
    <t>1.8.</t>
  </si>
  <si>
    <t>1.9.</t>
  </si>
  <si>
    <t>1.10.</t>
  </si>
  <si>
    <t>1.11.</t>
  </si>
  <si>
    <t>управление образования</t>
  </si>
  <si>
    <t>Всероссийский день трезвости: акции, конкурсы плакатов</t>
  </si>
  <si>
    <t xml:space="preserve">Форум "Женщина и алкоголь"  </t>
  </si>
  <si>
    <t xml:space="preserve">Встреча первокурсников с инспектором ПДН </t>
  </si>
  <si>
    <t>Здоровье в порядке - спасибо зарядке</t>
  </si>
  <si>
    <t>12-13.09.2023</t>
  </si>
  <si>
    <t>Детский турслет (командные соревнования ДОУ)</t>
  </si>
  <si>
    <t>дошкольные учреждения, родители воспитанников</t>
  </si>
  <si>
    <t xml:space="preserve">Ребенок и здоровье. Родительские собрания </t>
  </si>
  <si>
    <t>Спортивная игра «Зарница» среди граждан пожилого возраста и инвалидов Березовского городского округа</t>
  </si>
  <si>
    <t>2.4.</t>
  </si>
  <si>
    <t>2.5.</t>
  </si>
  <si>
    <t>2.6.</t>
  </si>
  <si>
    <t>2.7.</t>
  </si>
  <si>
    <t>2.8.</t>
  </si>
  <si>
    <t>дошкольные учреждени</t>
  </si>
  <si>
    <t>Центр "Молодежка"</t>
  </si>
  <si>
    <t>Встреча на Тропе здоровья в День туризма</t>
  </si>
  <si>
    <t>Психология пищевого поведения  (коллаборация "ДУХ")</t>
  </si>
  <si>
    <t xml:space="preserve">Библиотека, Парки Березовского </t>
  </si>
  <si>
    <t>3.4.</t>
  </si>
  <si>
    <t>3.5.</t>
  </si>
  <si>
    <t>4.4.</t>
  </si>
  <si>
    <t>4.5.</t>
  </si>
  <si>
    <t>август</t>
  </si>
  <si>
    <t>Березовская ЦГБ</t>
  </si>
  <si>
    <t>Организация работы Центра здоровья</t>
  </si>
  <si>
    <t>Публикации в сети ВК о подготовке ребенка к школе</t>
  </si>
  <si>
    <t>4.6.</t>
  </si>
  <si>
    <t>СОК "Лидер", депутат ЗакСО</t>
  </si>
  <si>
    <t>июль-сентябрь</t>
  </si>
  <si>
    <t>Школа Родителей."Разбираемся с детскими привиками"</t>
  </si>
  <si>
    <t>Обследование на рота-норовирус сотрудников пищеблоков</t>
  </si>
  <si>
    <t>образовательные организации</t>
  </si>
  <si>
    <t>приобретение бактерицидных фильтров для питьевых фонтанчиков</t>
  </si>
  <si>
    <t>8.4.</t>
  </si>
  <si>
    <t>8.5.</t>
  </si>
  <si>
    <t>Публикации в социальной сети "Правила ДД"</t>
  </si>
  <si>
    <t>9.4.</t>
  </si>
  <si>
    <t>9.5.</t>
  </si>
  <si>
    <t>9.6.</t>
  </si>
  <si>
    <t>9.7.</t>
  </si>
  <si>
    <t>9.8.</t>
  </si>
  <si>
    <t>дошкольные образовательные организации</t>
  </si>
  <si>
    <t>фельдшеры детской полдиклиники</t>
  </si>
  <si>
    <t xml:space="preserve"> образовательные организации </t>
  </si>
  <si>
    <t>Модульная образовательная Программа «Разговор о правильном питании» ГАУЗ СО «Центр общественного здоровья и медицинской профилактики»</t>
  </si>
  <si>
    <t>Санитарно- просветительская программа  «Основы здорового питания» ФБУН «Новосибирский институт гигиены»</t>
  </si>
  <si>
    <t>Всероссийский Кросс наций</t>
  </si>
  <si>
    <t>управление спорта, управление культуры и молодежной политики</t>
  </si>
  <si>
    <t>Мама,папа,я - спортивная семья</t>
  </si>
  <si>
    <t>Открытые турниры по пляжному волейболу, баскетболу, футболу</t>
  </si>
  <si>
    <t>Спортивные мероприятия в рамках Дней поселков</t>
  </si>
  <si>
    <t>11-12.08.2023</t>
  </si>
  <si>
    <t>Спортивные соревнования в рамках Дня физкультурника</t>
  </si>
  <si>
    <t>Игры ГТО</t>
  </si>
  <si>
    <t>Оздоровительная гимнастика для серебряного возраста и лиц с ОВЗ</t>
  </si>
  <si>
    <t>"Надувные гонки" вместе с "Молодежкой"</t>
  </si>
  <si>
    <t>Прием нормативов Комплекса  ГТО</t>
  </si>
  <si>
    <t>Утренняя  городская зарядка</t>
  </si>
  <si>
    <t>Обеспечение условий, предупреждающий размножение микроорганизмов (жидкое мыло, анстисептики)</t>
  </si>
  <si>
    <t>БМАУК "Дирекция гордских праздников"</t>
  </si>
  <si>
    <t xml:space="preserve">Проект "Территория мам.Финал" </t>
  </si>
  <si>
    <t>БМАУ "Молодежка"</t>
  </si>
  <si>
    <t>Старт Нового учебного года "Знаю! Узнаю! Буду знать!"</t>
  </si>
  <si>
    <t>День семьи, любви и верности. Развлекательная программа в парке Александра Невского</t>
  </si>
  <si>
    <t xml:space="preserve">  ЦХПТ п. Монетный</t>
  </si>
  <si>
    <t>05.08.2023 06.08.2023</t>
  </si>
  <si>
    <t xml:space="preserve">"Поход на гору Сугомак" </t>
  </si>
  <si>
    <t xml:space="preserve">"Познавательный поход с психологом" </t>
  </si>
  <si>
    <t>управление образования, управление культуры и спорта</t>
  </si>
  <si>
    <t>09-11.09.2023</t>
  </si>
  <si>
    <t>август-сентябрь</t>
  </si>
  <si>
    <t>Игры, акции,эстафеты, детские программы "Много правил есть на свете", "Светофор", "Город и я" для детей и подростковв учреждениях культуры</t>
  </si>
  <si>
    <t>учреждения культуры</t>
  </si>
  <si>
    <t>25-31 июля</t>
  </si>
  <si>
    <t>Кросс лыжников</t>
  </si>
  <si>
    <t>БМАУ СОК "Лидер"</t>
  </si>
  <si>
    <t>июнь-сент</t>
  </si>
  <si>
    <t>Чемпионат БГО по футболу 11х11 среди мужских команд</t>
  </si>
  <si>
    <t>Акция ВФСК ГТО в рамках Дня Новоберезовского микрорайона</t>
  </si>
  <si>
    <t>Мультигонка среди лыжников БГО</t>
  </si>
  <si>
    <t>Акция "ГТО-путь к успеху" в рамках Дня пожилого человека</t>
  </si>
  <si>
    <t xml:space="preserve">Первенство БГО по футболу 7х7 </t>
  </si>
  <si>
    <t>МОО «Федерация футбола БГО»</t>
  </si>
  <si>
    <t>Онлайн -викторина к 100летию Комплекса ГТО</t>
  </si>
  <si>
    <t>июль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</si>
  <si>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</si>
  <si>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</si>
  <si>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</si>
  <si>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</si>
  <si>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</si>
  <si>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</si>
  <si>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</si>
  <si>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</si>
  <si>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</si>
  <si>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</si>
  <si>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</si>
  <si>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</si>
  <si>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</si>
  <si>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</si>
  <si>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4.7.</t>
  </si>
  <si>
    <t>7.4.</t>
  </si>
  <si>
    <t>7.5.</t>
  </si>
  <si>
    <t>7.6.</t>
  </si>
  <si>
    <t>7.7.</t>
  </si>
  <si>
    <t>8.6.</t>
  </si>
  <si>
    <t>9.9.</t>
  </si>
  <si>
    <t>Ответственный за формирование отчета: Аникина татьяна Леонидовна</t>
  </si>
  <si>
    <t>тел.должность 834369-43169  начальник отдела социального развития администрации Березовского городского округа</t>
  </si>
  <si>
    <t>СОК ЛИДЕР</t>
  </si>
  <si>
    <t xml:space="preserve">Нарколог ЦГБ 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</si>
</sst>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8"/>
      <color theme="1"/>
      <name val="Liberation Serif"/>
      <family val="1"/>
      <charset val="204"/>
    </font>
    <font>
      <sz val="10"/>
      <name val="Arial"/>
    </font>
    <font>
      <sz val="11"/>
      <color theme="1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4" fillId="0" borderId="0" xfId="0" applyFont="1"/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16" fontId="1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justify" vertical="center"/>
    </xf>
    <xf numFmtId="2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justify" vertical="center"/>
    </xf>
    <xf numFmtId="16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49" fontId="1" fillId="0" borderId="1" xfId="0" applyNumberFormat="1" applyFont="1" applyBorder="1" applyAlignment="1">
      <alignment horizontal="justify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justify" vertical="center"/>
    </xf>
    <xf numFmtId="164" fontId="1" fillId="0" borderId="1" xfId="0" applyNumberFormat="1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vertical="top"/>
    </xf>
    <xf numFmtId="0" fontId="11" fillId="0" borderId="0" xfId="0" applyFont="1" applyAlignment="1">
      <alignment vertical="top"/>
    </xf>
    <xf numFmtId="0" fontId="9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9" fillId="0" borderId="0" xfId="0" applyFont="1" applyAlignment="1">
      <alignment horizontal="left" vertical="top" inden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view="pageBreakPreview" zoomScale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4" sqref="B4"/>
    </sheetView>
  </sheetViews>
  <sheetFormatPr defaultRowHeight="15.75"/>
  <cols>
    <col min="1" max="1" width="12.140625" style="1" customWidth="1"/>
    <col min="2" max="2" width="17.5703125" style="1" customWidth="1"/>
    <col min="3" max="3" width="18.5703125" style="1" customWidth="1"/>
    <col min="4" max="4" width="21.140625" style="1" customWidth="1"/>
    <col min="5" max="5" width="18.140625" style="1" customWidth="1"/>
    <col min="6" max="6" width="17.42578125" style="1" customWidth="1"/>
    <col min="7" max="7" width="16.85546875" style="1" customWidth="1"/>
    <col min="8" max="8" width="19.28515625" style="1" customWidth="1"/>
    <col min="9" max="30" width="20.140625" style="1" customWidth="1"/>
    <col min="31" max="31" width="24.85546875" style="1" customWidth="1"/>
  </cols>
  <sheetData>
    <row r="1" spans="1:31">
      <c r="A1" s="1" t="str">
        <f>'Перечень мероприятий'!B2</f>
        <v>Отчет МО_Березовский городской округ_________________________________</v>
      </c>
    </row>
    <row r="2" spans="1:31">
      <c r="A2" s="1" t="s">
        <v>0</v>
      </c>
    </row>
    <row r="3" spans="1:31">
      <c r="A3" s="1" t="str">
        <f>'Перечень мероприятий'!C4</f>
        <v>за период:___3______ квартал 2023 г.</v>
      </c>
    </row>
    <row r="4" spans="1:31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1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5"/>
      <c r="AA5" s="18"/>
    </row>
    <row r="6" spans="1:31" ht="45.6" customHeight="1">
      <c r="A6" s="54" t="s">
        <v>1</v>
      </c>
      <c r="B6" s="56" t="s">
        <v>2</v>
      </c>
      <c r="C6" s="56"/>
      <c r="D6" s="56"/>
      <c r="E6" s="53" t="s">
        <v>3</v>
      </c>
      <c r="F6" s="53"/>
      <c r="G6" s="53"/>
      <c r="H6" s="53" t="s">
        <v>4</v>
      </c>
      <c r="I6" s="53"/>
      <c r="J6" s="53"/>
      <c r="K6" s="53" t="s">
        <v>5</v>
      </c>
      <c r="L6" s="53"/>
      <c r="M6" s="53"/>
      <c r="N6" s="53" t="s">
        <v>6</v>
      </c>
      <c r="O6" s="53"/>
      <c r="P6" s="53"/>
      <c r="Q6" s="53" t="s">
        <v>7</v>
      </c>
      <c r="R6" s="53"/>
      <c r="S6" s="53"/>
      <c r="T6" s="53" t="s">
        <v>8</v>
      </c>
      <c r="U6" s="53"/>
      <c r="V6" s="53"/>
      <c r="W6" s="53" t="s">
        <v>9</v>
      </c>
      <c r="X6" s="53"/>
      <c r="Y6" s="53"/>
      <c r="Z6" s="53" t="s">
        <v>10</v>
      </c>
      <c r="AA6" s="53"/>
      <c r="AB6" s="53"/>
      <c r="AC6" s="53" t="s">
        <v>11</v>
      </c>
      <c r="AD6" s="53"/>
      <c r="AE6" s="53"/>
    </row>
    <row r="7" spans="1:31" s="6" customFormat="1" ht="25.5">
      <c r="A7" s="55"/>
      <c r="B7" s="3" t="s">
        <v>12</v>
      </c>
      <c r="C7" s="3" t="s">
        <v>66</v>
      </c>
      <c r="D7" s="3" t="s">
        <v>67</v>
      </c>
      <c r="E7" s="3" t="s">
        <v>12</v>
      </c>
      <c r="F7" s="3" t="s">
        <v>13</v>
      </c>
      <c r="G7" s="3" t="s">
        <v>67</v>
      </c>
      <c r="H7" s="3" t="s">
        <v>12</v>
      </c>
      <c r="I7" s="3" t="s">
        <v>13</v>
      </c>
      <c r="J7" s="3" t="s">
        <v>67</v>
      </c>
      <c r="K7" s="3" t="s">
        <v>12</v>
      </c>
      <c r="L7" s="3" t="s">
        <v>13</v>
      </c>
      <c r="M7" s="3" t="s">
        <v>67</v>
      </c>
      <c r="N7" s="3" t="s">
        <v>12</v>
      </c>
      <c r="O7" s="3" t="s">
        <v>13</v>
      </c>
      <c r="P7" s="3" t="s">
        <v>67</v>
      </c>
      <c r="Q7" s="3" t="s">
        <v>12</v>
      </c>
      <c r="R7" s="3" t="s">
        <v>13</v>
      </c>
      <c r="S7" s="3" t="s">
        <v>67</v>
      </c>
      <c r="T7" s="3" t="s">
        <v>12</v>
      </c>
      <c r="U7" s="3" t="s">
        <v>13</v>
      </c>
      <c r="V7" s="3" t="s">
        <v>67</v>
      </c>
      <c r="W7" s="3" t="s">
        <v>12</v>
      </c>
      <c r="X7" s="3" t="s">
        <v>13</v>
      </c>
      <c r="Y7" s="3" t="s">
        <v>67</v>
      </c>
      <c r="Z7" s="3" t="s">
        <v>12</v>
      </c>
      <c r="AA7" s="3" t="s">
        <v>13</v>
      </c>
      <c r="AB7" s="3" t="s">
        <v>67</v>
      </c>
      <c r="AC7" s="3" t="s">
        <v>12</v>
      </c>
      <c r="AD7" s="3" t="s">
        <v>13</v>
      </c>
      <c r="AE7" s="3" t="s">
        <v>67</v>
      </c>
    </row>
    <row r="8" spans="1:31" s="17" customFormat="1">
      <c r="A8" s="14"/>
      <c r="B8" s="15">
        <f>E8+H8+K8+N8+Q8+T8+W8+Z8+AC8</f>
        <v>261</v>
      </c>
      <c r="C8" s="15">
        <f>AVERAGE(F8,I8,L8,O8,R8,U8,X8,AA8,AD8)</f>
        <v>7779.5555555555557</v>
      </c>
      <c r="D8" s="22">
        <f t="shared" ref="D8" si="0">G8+J8+M8+P8+S8+V8+Y8+AB8+AE8</f>
        <v>2919679.3200000003</v>
      </c>
      <c r="E8" s="16">
        <f>'Перечень мероприятий'!E7</f>
        <v>108</v>
      </c>
      <c r="F8" s="16">
        <f>'Перечень мероприятий'!F7</f>
        <v>19794</v>
      </c>
      <c r="G8" s="23">
        <f>'Перечень мероприятий'!G7</f>
        <v>51560</v>
      </c>
      <c r="H8" s="7">
        <f>'Перечень мероприятий'!E21</f>
        <v>62</v>
      </c>
      <c r="I8" s="7">
        <f>'Перечень мероприятий'!F21</f>
        <v>12930</v>
      </c>
      <c r="J8" s="24">
        <f>'Перечень мероприятий'!G21</f>
        <v>1725515.32</v>
      </c>
      <c r="K8" s="7">
        <f>'Перечень мероприятий'!E45</f>
        <v>5</v>
      </c>
      <c r="L8" s="7">
        <f>'Перечень мероприятий'!F45</f>
        <v>4613</v>
      </c>
      <c r="M8" s="24">
        <f>'Перечень мероприятий'!G45</f>
        <v>0</v>
      </c>
      <c r="N8" s="7">
        <f>'Перечень мероприятий'!E54</f>
        <v>8</v>
      </c>
      <c r="O8" s="7">
        <f>'Перечень мероприятий'!F54</f>
        <v>14029</v>
      </c>
      <c r="P8" s="24">
        <f>'Перечень мероприятий'!G54</f>
        <v>44000</v>
      </c>
      <c r="Q8" s="16">
        <f>'Перечень мероприятий'!E65</f>
        <v>3</v>
      </c>
      <c r="R8" s="16">
        <f>'Перечень мероприятий'!F65</f>
        <v>8293</v>
      </c>
      <c r="S8" s="23">
        <f>'Перечень мероприятий'!G65</f>
        <v>0</v>
      </c>
      <c r="T8" s="16">
        <f>'Перечень мероприятий'!E70</f>
        <v>2</v>
      </c>
      <c r="U8" s="16">
        <f>'Перечень мероприятий'!F70</f>
        <v>158</v>
      </c>
      <c r="V8" s="23">
        <f>'Перечень мероприятий'!G70</f>
        <v>49154</v>
      </c>
      <c r="W8" s="16">
        <f>'Перечень мероприятий'!E75</f>
        <v>35</v>
      </c>
      <c r="X8" s="16">
        <f>'Перечень мероприятий'!F75</f>
        <v>5982</v>
      </c>
      <c r="Y8" s="23">
        <f>'Перечень мероприятий'!G75</f>
        <v>223050</v>
      </c>
      <c r="Z8" s="7">
        <f>'Перечень мероприятий'!E84</f>
        <v>18</v>
      </c>
      <c r="AA8" s="7">
        <f>'Перечень мероприятий'!F84</f>
        <v>2201</v>
      </c>
      <c r="AB8" s="24">
        <f>'Перечень мероприятий'!G84</f>
        <v>791000</v>
      </c>
      <c r="AC8" s="16">
        <f>'Перечень мероприятий'!E92</f>
        <v>20</v>
      </c>
      <c r="AD8" s="16">
        <f>'Перечень мероприятий'!F92</f>
        <v>2016</v>
      </c>
      <c r="AE8" s="23">
        <f>'Перечень мероприятий'!G92</f>
        <v>35400</v>
      </c>
    </row>
    <row r="9" spans="1:3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8"/>
    </row>
    <row r="10" spans="1:31">
      <c r="A10" s="1" t="s">
        <v>14</v>
      </c>
      <c r="AB10" s="2"/>
      <c r="AC10" s="2"/>
      <c r="AD10" s="2"/>
    </row>
    <row r="14" spans="1:31">
      <c r="B14" s="10"/>
      <c r="C14" s="10"/>
    </row>
    <row r="15" spans="1:31">
      <c r="B15" s="10"/>
      <c r="C15" s="10"/>
    </row>
  </sheetData>
  <mergeCells count="11">
    <mergeCell ref="W6:Y6"/>
    <mergeCell ref="Z6:AB6"/>
    <mergeCell ref="AC6:AE6"/>
    <mergeCell ref="A6:A7"/>
    <mergeCell ref="B6:D6"/>
    <mergeCell ref="E6:G6"/>
    <mergeCell ref="H6:J6"/>
    <mergeCell ref="K6:M6"/>
    <mergeCell ref="N6:P6"/>
    <mergeCell ref="Q6:S6"/>
    <mergeCell ref="T6:V6"/>
  </mergeCells>
  <pageMargins left="0.27559055118110237" right="0.19685039370078741" top="0.74803149606299213" bottom="0.74803149606299213" header="0.31496062992125984" footer="0.31496062992125984"/>
  <pageSetup paperSize="9" fitToWidth="4" orientation="landscape" r:id="rId1"/>
  <colBreaks count="1" manualBreakCount="1">
    <brk id="7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view="pageBreakPreview" topLeftCell="A2" zoomScale="87" zoomScaleSheetLayoutView="87" workbookViewId="0">
      <pane xSplit="1" ySplit="4" topLeftCell="B6" activePane="bottomRight" state="frozen"/>
      <selection activeCell="A2" sqref="A2"/>
      <selection pane="topRight" activeCell="B2" sqref="B2"/>
      <selection pane="bottomLeft" activeCell="A5" sqref="A5"/>
      <selection pane="bottomRight" activeCell="C12" sqref="C12"/>
    </sheetView>
  </sheetViews>
  <sheetFormatPr defaultRowHeight="15.75"/>
  <cols>
    <col min="1" max="1" width="9" style="11" customWidth="1"/>
    <col min="2" max="2" width="15.5703125" style="11" customWidth="1"/>
    <col min="3" max="3" width="73.5703125" style="11" customWidth="1"/>
    <col min="4" max="4" width="15.5703125" style="11" customWidth="1"/>
    <col min="5" max="5" width="14.42578125" style="11" customWidth="1"/>
    <col min="6" max="6" width="12.28515625" style="11" customWidth="1"/>
    <col min="7" max="7" width="18.42578125" style="29" customWidth="1"/>
  </cols>
  <sheetData>
    <row r="1" spans="1:7">
      <c r="F1" s="12" t="s">
        <v>17</v>
      </c>
    </row>
    <row r="2" spans="1:7">
      <c r="B2" s="1" t="s">
        <v>137</v>
      </c>
      <c r="F2" s="12"/>
    </row>
    <row r="3" spans="1:7">
      <c r="B3" s="1"/>
      <c r="C3" s="11" t="s">
        <v>68</v>
      </c>
    </row>
    <row r="4" spans="1:7">
      <c r="C4" s="1" t="s">
        <v>136</v>
      </c>
      <c r="D4" s="1"/>
      <c r="E4" s="1"/>
    </row>
    <row r="5" spans="1:7" ht="47.25">
      <c r="A5" s="4" t="s">
        <v>15</v>
      </c>
      <c r="B5" s="4" t="s">
        <v>62</v>
      </c>
      <c r="C5" s="4" t="s">
        <v>16</v>
      </c>
      <c r="D5" s="4" t="s">
        <v>63</v>
      </c>
      <c r="E5" s="4" t="s">
        <v>64</v>
      </c>
      <c r="F5" s="4" t="s">
        <v>13</v>
      </c>
      <c r="G5" s="30" t="s">
        <v>65</v>
      </c>
    </row>
    <row r="6" spans="1:7">
      <c r="A6" s="4"/>
      <c r="B6" s="4"/>
      <c r="C6" s="4" t="s">
        <v>2</v>
      </c>
      <c r="D6" s="4"/>
      <c r="E6" s="19">
        <f>E7+E21+E45+E54+E65+E70+E75+E84+E92</f>
        <v>261</v>
      </c>
      <c r="F6" s="19">
        <f>F7+F21+F45+F54+F65+F70+F75+F84+F92</f>
        <v>70016</v>
      </c>
      <c r="G6" s="21">
        <f>G7+G21+G45+G54+G65+G70+G75+G84+G92</f>
        <v>2919679.3200000003</v>
      </c>
    </row>
    <row r="7" spans="1:7">
      <c r="A7" s="4" t="s">
        <v>18</v>
      </c>
      <c r="B7" s="4"/>
      <c r="C7" s="4" t="s">
        <v>19</v>
      </c>
      <c r="D7" s="4"/>
      <c r="E7" s="19">
        <f>SUM(E8:E20)</f>
        <v>108</v>
      </c>
      <c r="F7" s="19">
        <f>SUM(F8:F20)</f>
        <v>19794</v>
      </c>
      <c r="G7" s="21">
        <f>SUM(G8:G20)</f>
        <v>51560</v>
      </c>
    </row>
    <row r="8" spans="1:7" ht="47.25">
      <c r="A8" s="13" t="s">
        <v>20</v>
      </c>
      <c r="B8" s="37">
        <v>45171</v>
      </c>
      <c r="C8" s="4" t="s">
        <v>133</v>
      </c>
      <c r="D8" s="4" t="s">
        <v>105</v>
      </c>
      <c r="E8" s="19">
        <v>1</v>
      </c>
      <c r="F8" s="19">
        <v>100</v>
      </c>
      <c r="G8" s="21">
        <v>0</v>
      </c>
    </row>
    <row r="9" spans="1:7" ht="47.25">
      <c r="A9" s="4" t="s">
        <v>21</v>
      </c>
      <c r="B9" s="37">
        <v>45174</v>
      </c>
      <c r="C9" s="4" t="s">
        <v>134</v>
      </c>
      <c r="D9" s="4" t="s">
        <v>105</v>
      </c>
      <c r="E9" s="19">
        <v>1</v>
      </c>
      <c r="F9" s="19">
        <v>45</v>
      </c>
      <c r="G9" s="21">
        <v>0</v>
      </c>
    </row>
    <row r="10" spans="1:7" ht="47.25">
      <c r="A10" s="4" t="s">
        <v>22</v>
      </c>
      <c r="B10" s="37">
        <v>45174</v>
      </c>
      <c r="C10" s="4" t="s">
        <v>149</v>
      </c>
      <c r="D10" s="4" t="s">
        <v>105</v>
      </c>
      <c r="E10" s="19">
        <v>1</v>
      </c>
      <c r="F10" s="19">
        <v>66</v>
      </c>
      <c r="G10" s="21">
        <v>0</v>
      </c>
    </row>
    <row r="11" spans="1:7" ht="63">
      <c r="A11" s="34" t="s">
        <v>138</v>
      </c>
      <c r="B11" s="4" t="s">
        <v>80</v>
      </c>
      <c r="C11" s="4" t="s">
        <v>81</v>
      </c>
      <c r="D11" s="4" t="s">
        <v>135</v>
      </c>
      <c r="E11" s="25">
        <v>1</v>
      </c>
      <c r="F11" s="25">
        <v>16</v>
      </c>
      <c r="G11" s="21">
        <v>0</v>
      </c>
    </row>
    <row r="12" spans="1:7" ht="31.5">
      <c r="A12" s="43" t="s">
        <v>139</v>
      </c>
      <c r="B12" s="4" t="s">
        <v>82</v>
      </c>
      <c r="C12" s="4" t="s">
        <v>83</v>
      </c>
      <c r="D12" s="4" t="s">
        <v>84</v>
      </c>
      <c r="E12" s="25">
        <v>64</v>
      </c>
      <c r="F12" s="25">
        <v>347</v>
      </c>
      <c r="G12" s="21">
        <v>0</v>
      </c>
    </row>
    <row r="13" spans="1:7" ht="47.25">
      <c r="A13" s="43" t="s">
        <v>140</v>
      </c>
      <c r="B13" s="4" t="s">
        <v>85</v>
      </c>
      <c r="C13" s="4" t="s">
        <v>86</v>
      </c>
      <c r="D13" s="4" t="s">
        <v>87</v>
      </c>
      <c r="E13" s="25">
        <v>1</v>
      </c>
      <c r="F13" s="25">
        <v>64</v>
      </c>
      <c r="G13" s="21">
        <v>0</v>
      </c>
    </row>
    <row r="14" spans="1:7" ht="47.25">
      <c r="A14" s="43" t="s">
        <v>141</v>
      </c>
      <c r="B14" s="4" t="s">
        <v>130</v>
      </c>
      <c r="C14" s="4" t="s">
        <v>131</v>
      </c>
      <c r="D14" s="4" t="s">
        <v>129</v>
      </c>
      <c r="E14" s="31">
        <v>12</v>
      </c>
      <c r="F14" s="31">
        <v>15000</v>
      </c>
      <c r="G14" s="21">
        <v>0</v>
      </c>
    </row>
    <row r="15" spans="1:7" ht="31.5">
      <c r="A15" s="43" t="s">
        <v>142</v>
      </c>
      <c r="B15" s="37">
        <v>45186</v>
      </c>
      <c r="C15" s="4" t="s">
        <v>148</v>
      </c>
      <c r="D15" s="4" t="s">
        <v>257</v>
      </c>
      <c r="E15" s="31">
        <v>1</v>
      </c>
      <c r="F15" s="31">
        <v>48</v>
      </c>
      <c r="G15" s="21">
        <v>0</v>
      </c>
    </row>
    <row r="16" spans="1:7" ht="31.5">
      <c r="A16" s="43" t="s">
        <v>143</v>
      </c>
      <c r="B16" s="4" t="s">
        <v>69</v>
      </c>
      <c r="C16" s="4" t="s">
        <v>19</v>
      </c>
      <c r="D16" s="4" t="s">
        <v>74</v>
      </c>
      <c r="E16" s="31">
        <v>1</v>
      </c>
      <c r="F16" s="31">
        <v>12</v>
      </c>
      <c r="G16" s="21">
        <v>0</v>
      </c>
    </row>
    <row r="17" spans="1:7" ht="78.75">
      <c r="A17" s="43" t="s">
        <v>144</v>
      </c>
      <c r="B17" s="4" t="s">
        <v>217</v>
      </c>
      <c r="C17" s="4" t="s">
        <v>147</v>
      </c>
      <c r="D17" s="4" t="s">
        <v>216</v>
      </c>
      <c r="E17" s="31">
        <v>24</v>
      </c>
      <c r="F17" s="31">
        <v>1596</v>
      </c>
      <c r="G17" s="21">
        <v>31560</v>
      </c>
    </row>
    <row r="18" spans="1:7" s="32" customFormat="1" ht="31.5">
      <c r="A18" s="43" t="s">
        <v>145</v>
      </c>
      <c r="B18" s="33" t="s">
        <v>69</v>
      </c>
      <c r="C18" s="33" t="s">
        <v>115</v>
      </c>
      <c r="D18" s="33" t="s">
        <v>146</v>
      </c>
      <c r="E18" s="35">
        <v>1</v>
      </c>
      <c r="F18" s="35">
        <v>2500</v>
      </c>
      <c r="G18" s="36">
        <v>20000</v>
      </c>
    </row>
    <row r="19" spans="1:7" s="32" customFormat="1">
      <c r="A19" s="33"/>
      <c r="B19" s="33"/>
      <c r="C19" s="33"/>
      <c r="D19" s="33"/>
      <c r="E19" s="35"/>
      <c r="F19" s="35"/>
      <c r="G19" s="36"/>
    </row>
    <row r="20" spans="1:7">
      <c r="A20" s="26"/>
      <c r="B20" s="26"/>
      <c r="C20" s="26"/>
      <c r="D20" s="26"/>
      <c r="E20" s="27"/>
      <c r="F20" s="27"/>
      <c r="G20" s="28"/>
    </row>
    <row r="21" spans="1:7">
      <c r="A21" s="4" t="s">
        <v>23</v>
      </c>
      <c r="B21" s="4"/>
      <c r="C21" s="4" t="s">
        <v>24</v>
      </c>
      <c r="D21" s="4"/>
      <c r="E21" s="19">
        <f>SUM(E22:E44)</f>
        <v>62</v>
      </c>
      <c r="F21" s="19">
        <f>SUM(F22:F44)</f>
        <v>12930</v>
      </c>
      <c r="G21" s="21">
        <f>SUM(G22:G44)</f>
        <v>1725515.32</v>
      </c>
    </row>
    <row r="22" spans="1:7" ht="47.25">
      <c r="A22" s="13" t="s">
        <v>25</v>
      </c>
      <c r="B22" s="44">
        <v>45196</v>
      </c>
      <c r="C22" s="45" t="s">
        <v>111</v>
      </c>
      <c r="D22" s="4" t="s">
        <v>105</v>
      </c>
      <c r="E22" s="19">
        <v>1</v>
      </c>
      <c r="F22" s="19">
        <v>50</v>
      </c>
      <c r="G22" s="21">
        <v>0</v>
      </c>
    </row>
    <row r="23" spans="1:7" ht="31.5">
      <c r="A23" s="4" t="s">
        <v>26</v>
      </c>
      <c r="B23" s="37">
        <v>45196</v>
      </c>
      <c r="C23" s="45" t="s">
        <v>163</v>
      </c>
      <c r="D23" s="4" t="s">
        <v>162</v>
      </c>
      <c r="E23" s="19">
        <v>1</v>
      </c>
      <c r="F23" s="19">
        <v>35</v>
      </c>
      <c r="G23" s="21">
        <v>0</v>
      </c>
    </row>
    <row r="24" spans="1:7" ht="78.75">
      <c r="A24" s="4" t="s">
        <v>27</v>
      </c>
      <c r="B24" s="4" t="s">
        <v>151</v>
      </c>
      <c r="C24" s="45" t="s">
        <v>152</v>
      </c>
      <c r="D24" s="4" t="s">
        <v>153</v>
      </c>
      <c r="E24" s="19">
        <v>1</v>
      </c>
      <c r="F24" s="19">
        <v>280</v>
      </c>
      <c r="G24" s="21">
        <v>52000</v>
      </c>
    </row>
    <row r="25" spans="1:7" ht="31.5">
      <c r="A25" s="43" t="s">
        <v>156</v>
      </c>
      <c r="B25" s="4" t="s">
        <v>88</v>
      </c>
      <c r="C25" s="45" t="s">
        <v>150</v>
      </c>
      <c r="D25" s="4" t="s">
        <v>161</v>
      </c>
      <c r="E25" s="25">
        <v>6</v>
      </c>
      <c r="F25" s="25">
        <v>215</v>
      </c>
      <c r="G25" s="29">
        <v>0</v>
      </c>
    </row>
    <row r="26" spans="1:7" ht="78.75">
      <c r="A26" s="43" t="s">
        <v>157</v>
      </c>
      <c r="B26" s="4" t="s">
        <v>69</v>
      </c>
      <c r="C26" s="45" t="s">
        <v>154</v>
      </c>
      <c r="D26" s="4" t="s">
        <v>153</v>
      </c>
      <c r="E26" s="25">
        <v>24</v>
      </c>
      <c r="F26" s="25">
        <v>512</v>
      </c>
      <c r="G26" s="21">
        <v>0</v>
      </c>
    </row>
    <row r="27" spans="1:7" ht="94.5">
      <c r="A27" s="43" t="s">
        <v>158</v>
      </c>
      <c r="B27" s="37">
        <v>45185</v>
      </c>
      <c r="C27" s="45" t="s">
        <v>194</v>
      </c>
      <c r="D27" s="4" t="s">
        <v>195</v>
      </c>
      <c r="E27" s="25">
        <v>1</v>
      </c>
      <c r="F27" s="25">
        <v>9247</v>
      </c>
      <c r="G27" s="21">
        <v>566279</v>
      </c>
    </row>
    <row r="28" spans="1:7" ht="141.75">
      <c r="A28" s="43" t="s">
        <v>159</v>
      </c>
      <c r="B28" s="37">
        <v>45167</v>
      </c>
      <c r="C28" s="45" t="s">
        <v>108</v>
      </c>
      <c r="D28" s="4" t="s">
        <v>109</v>
      </c>
      <c r="E28" s="25">
        <v>1</v>
      </c>
      <c r="F28" s="25">
        <v>150</v>
      </c>
      <c r="G28" s="21">
        <v>0</v>
      </c>
    </row>
    <row r="29" spans="1:7" ht="63">
      <c r="A29" s="43" t="s">
        <v>160</v>
      </c>
      <c r="B29" s="40">
        <v>45107</v>
      </c>
      <c r="C29" s="47" t="s">
        <v>155</v>
      </c>
      <c r="D29" s="41" t="s">
        <v>110</v>
      </c>
      <c r="E29" s="42">
        <v>1</v>
      </c>
      <c r="F29" s="42">
        <v>120</v>
      </c>
      <c r="G29" s="21">
        <v>13000</v>
      </c>
    </row>
    <row r="30" spans="1:7" s="32" customFormat="1">
      <c r="A30" s="43" t="s">
        <v>233</v>
      </c>
      <c r="B30" s="37">
        <v>45108</v>
      </c>
      <c r="C30" s="46" t="s">
        <v>205</v>
      </c>
      <c r="D30" s="33"/>
      <c r="E30" s="35">
        <v>1</v>
      </c>
      <c r="F30" s="35">
        <v>240</v>
      </c>
      <c r="G30" s="36">
        <v>62358</v>
      </c>
    </row>
    <row r="31" spans="1:7" s="32" customFormat="1" ht="31.5">
      <c r="A31" s="43" t="s">
        <v>234</v>
      </c>
      <c r="B31" s="37">
        <v>45150</v>
      </c>
      <c r="C31" s="46" t="s">
        <v>196</v>
      </c>
      <c r="D31" s="33" t="s">
        <v>223</v>
      </c>
      <c r="E31" s="35">
        <v>1</v>
      </c>
      <c r="F31" s="35">
        <v>25</v>
      </c>
      <c r="G31" s="36">
        <v>100000</v>
      </c>
    </row>
    <row r="32" spans="1:7" ht="31.5">
      <c r="A32" s="43" t="s">
        <v>235</v>
      </c>
      <c r="B32" s="37">
        <v>45150</v>
      </c>
      <c r="C32" s="45" t="s">
        <v>197</v>
      </c>
      <c r="D32" s="33" t="s">
        <v>223</v>
      </c>
      <c r="E32" s="35">
        <v>2</v>
      </c>
      <c r="F32" s="35">
        <v>140</v>
      </c>
      <c r="G32" s="21">
        <v>10720</v>
      </c>
    </row>
    <row r="33" spans="1:7" s="32" customFormat="1" ht="31.5">
      <c r="A33" s="33" t="s">
        <v>236</v>
      </c>
      <c r="B33" s="33" t="s">
        <v>232</v>
      </c>
      <c r="C33" s="45" t="s">
        <v>198</v>
      </c>
      <c r="D33" s="33" t="s">
        <v>223</v>
      </c>
      <c r="E33" s="35">
        <v>6</v>
      </c>
      <c r="F33" s="35">
        <v>127</v>
      </c>
      <c r="G33" s="36">
        <v>35842</v>
      </c>
    </row>
    <row r="34" spans="1:7" s="32" customFormat="1" ht="31.5">
      <c r="A34" s="33" t="s">
        <v>237</v>
      </c>
      <c r="B34" s="33" t="s">
        <v>199</v>
      </c>
      <c r="C34" s="45" t="s">
        <v>200</v>
      </c>
      <c r="D34" s="33" t="s">
        <v>223</v>
      </c>
      <c r="E34" s="35">
        <v>8</v>
      </c>
      <c r="F34" s="35">
        <v>775</v>
      </c>
      <c r="G34" s="36">
        <v>560598</v>
      </c>
    </row>
    <row r="35" spans="1:7" s="32" customFormat="1" ht="31.5">
      <c r="A35" s="33" t="s">
        <v>238</v>
      </c>
      <c r="B35" s="37">
        <v>45150</v>
      </c>
      <c r="C35" s="45" t="s">
        <v>201</v>
      </c>
      <c r="D35" s="33" t="s">
        <v>223</v>
      </c>
      <c r="E35" s="35">
        <v>1</v>
      </c>
      <c r="F35" s="35">
        <v>90</v>
      </c>
      <c r="G35" s="36">
        <v>80976</v>
      </c>
    </row>
    <row r="36" spans="1:7" s="32" customFormat="1" ht="31.5">
      <c r="A36" s="33" t="s">
        <v>239</v>
      </c>
      <c r="B36" s="37">
        <v>45198</v>
      </c>
      <c r="C36" s="45" t="s">
        <v>228</v>
      </c>
      <c r="D36" s="33" t="s">
        <v>223</v>
      </c>
      <c r="E36" s="35">
        <v>1</v>
      </c>
      <c r="F36" s="35">
        <v>100</v>
      </c>
      <c r="G36" s="36">
        <v>49154</v>
      </c>
    </row>
    <row r="37" spans="1:7" s="32" customFormat="1" ht="31.5">
      <c r="A37" s="33" t="s">
        <v>240</v>
      </c>
      <c r="B37" s="37">
        <v>45192</v>
      </c>
      <c r="C37" s="45" t="s">
        <v>204</v>
      </c>
      <c r="D37" s="33" t="s">
        <v>223</v>
      </c>
      <c r="E37" s="35"/>
      <c r="F37" s="35">
        <v>121</v>
      </c>
      <c r="G37" s="36">
        <v>54970</v>
      </c>
    </row>
    <row r="38" spans="1:7" s="32" customFormat="1" ht="47.25">
      <c r="A38" s="33" t="s">
        <v>241</v>
      </c>
      <c r="B38" s="33" t="s">
        <v>224</v>
      </c>
      <c r="C38" s="45" t="s">
        <v>229</v>
      </c>
      <c r="D38" s="33" t="s">
        <v>230</v>
      </c>
      <c r="E38" s="35">
        <v>1</v>
      </c>
      <c r="F38" s="35">
        <v>368</v>
      </c>
      <c r="G38" s="36">
        <v>52352</v>
      </c>
    </row>
    <row r="39" spans="1:7" s="32" customFormat="1" ht="31.5">
      <c r="A39" s="33" t="s">
        <v>242</v>
      </c>
      <c r="B39" s="33" t="s">
        <v>221</v>
      </c>
      <c r="C39" s="45" t="s">
        <v>231</v>
      </c>
      <c r="D39" s="33" t="s">
        <v>223</v>
      </c>
      <c r="E39" s="35">
        <v>1</v>
      </c>
      <c r="F39" s="35">
        <v>60</v>
      </c>
      <c r="G39" s="36">
        <v>3750</v>
      </c>
    </row>
    <row r="40" spans="1:7" s="32" customFormat="1" ht="31.5">
      <c r="A40" s="33" t="s">
        <v>243</v>
      </c>
      <c r="B40" s="37">
        <v>45178</v>
      </c>
      <c r="C40" s="45" t="s">
        <v>222</v>
      </c>
      <c r="D40" s="33" t="s">
        <v>223</v>
      </c>
      <c r="E40" s="35">
        <v>1</v>
      </c>
      <c r="F40" s="35">
        <v>73</v>
      </c>
      <c r="G40" s="36">
        <v>14650</v>
      </c>
    </row>
    <row r="41" spans="1:7" s="32" customFormat="1" ht="31.5">
      <c r="A41" s="33" t="s">
        <v>244</v>
      </c>
      <c r="B41" s="33" t="s">
        <v>224</v>
      </c>
      <c r="C41" s="45" t="s">
        <v>225</v>
      </c>
      <c r="D41" s="33" t="s">
        <v>223</v>
      </c>
      <c r="E41" s="35">
        <v>1</v>
      </c>
      <c r="F41" s="35">
        <v>72</v>
      </c>
      <c r="G41" s="36">
        <v>13685</v>
      </c>
    </row>
    <row r="42" spans="1:7" s="32" customFormat="1" ht="31.5">
      <c r="A42" s="33" t="s">
        <v>245</v>
      </c>
      <c r="B42" s="37">
        <v>45185</v>
      </c>
      <c r="C42" s="45" t="s">
        <v>226</v>
      </c>
      <c r="D42" s="33" t="s">
        <v>223</v>
      </c>
      <c r="E42" s="35">
        <v>1</v>
      </c>
      <c r="F42" s="35">
        <v>60</v>
      </c>
      <c r="G42" s="36">
        <v>40531.32</v>
      </c>
    </row>
    <row r="43" spans="1:7" s="32" customFormat="1" ht="31.5">
      <c r="A43" s="33" t="s">
        <v>246</v>
      </c>
      <c r="B43" s="37">
        <v>45198</v>
      </c>
      <c r="C43" s="45" t="s">
        <v>227</v>
      </c>
      <c r="D43" s="33" t="s">
        <v>223</v>
      </c>
      <c r="E43" s="35">
        <v>1</v>
      </c>
      <c r="F43" s="35">
        <v>70</v>
      </c>
      <c r="G43" s="36">
        <v>14650</v>
      </c>
    </row>
    <row r="44" spans="1:7">
      <c r="A44" s="26"/>
      <c r="B44" s="26"/>
      <c r="C44" s="26"/>
      <c r="D44" s="26"/>
      <c r="E44" s="27"/>
      <c r="F44" s="27"/>
      <c r="G44" s="28"/>
    </row>
    <row r="45" spans="1:7">
      <c r="A45" s="4" t="s">
        <v>28</v>
      </c>
      <c r="B45" s="4"/>
      <c r="C45" s="4" t="s">
        <v>29</v>
      </c>
      <c r="D45" s="4"/>
      <c r="E45" s="19">
        <f>SUM(E46:E53)</f>
        <v>5</v>
      </c>
      <c r="F45" s="19">
        <f>SUM(F46:F53)</f>
        <v>4613</v>
      </c>
      <c r="G45" s="21">
        <f>SUM(G46:G53)</f>
        <v>0</v>
      </c>
    </row>
    <row r="46" spans="1:7" ht="63">
      <c r="A46" s="33" t="s">
        <v>30</v>
      </c>
      <c r="B46" s="37">
        <v>45174</v>
      </c>
      <c r="C46" s="4" t="s">
        <v>70</v>
      </c>
      <c r="D46" s="4" t="s">
        <v>71</v>
      </c>
      <c r="E46" s="19">
        <v>1</v>
      </c>
      <c r="F46" s="19">
        <v>200</v>
      </c>
      <c r="G46" s="21">
        <v>0</v>
      </c>
    </row>
    <row r="47" spans="1:7" ht="47.25">
      <c r="A47" s="33" t="s">
        <v>31</v>
      </c>
      <c r="B47" s="37">
        <v>45157</v>
      </c>
      <c r="C47" s="48" t="s">
        <v>164</v>
      </c>
      <c r="D47" s="4" t="s">
        <v>165</v>
      </c>
      <c r="E47" s="25">
        <v>1</v>
      </c>
      <c r="F47" s="25">
        <v>68</v>
      </c>
      <c r="G47" s="21">
        <v>0</v>
      </c>
    </row>
    <row r="48" spans="1:7" ht="31.5">
      <c r="A48" s="33" t="s">
        <v>32</v>
      </c>
      <c r="B48" s="37">
        <v>45161</v>
      </c>
      <c r="C48" s="4" t="s">
        <v>98</v>
      </c>
      <c r="D48" s="4" t="s">
        <v>97</v>
      </c>
      <c r="E48" s="25">
        <v>1</v>
      </c>
      <c r="F48" s="25">
        <v>3000</v>
      </c>
      <c r="G48" s="21">
        <v>0</v>
      </c>
    </row>
    <row r="49" spans="1:7" ht="63">
      <c r="A49" s="33" t="s">
        <v>166</v>
      </c>
      <c r="B49" s="4" t="s">
        <v>114</v>
      </c>
      <c r="C49" s="4" t="s">
        <v>192</v>
      </c>
      <c r="D49" s="4" t="s">
        <v>191</v>
      </c>
      <c r="E49" s="25">
        <v>1</v>
      </c>
      <c r="F49" s="25">
        <v>151</v>
      </c>
      <c r="G49" s="21">
        <v>0</v>
      </c>
    </row>
    <row r="50" spans="1:7" ht="63">
      <c r="A50" s="33" t="s">
        <v>167</v>
      </c>
      <c r="B50" s="4" t="s">
        <v>114</v>
      </c>
      <c r="C50" s="4" t="s">
        <v>193</v>
      </c>
      <c r="D50" s="4" t="s">
        <v>191</v>
      </c>
      <c r="E50" s="25">
        <v>1</v>
      </c>
      <c r="F50" s="25">
        <v>1194</v>
      </c>
      <c r="G50" s="21">
        <v>0</v>
      </c>
    </row>
    <row r="51" spans="1:7">
      <c r="A51" s="4"/>
      <c r="B51" s="4"/>
      <c r="C51" s="4"/>
      <c r="D51" s="4"/>
      <c r="E51" s="25"/>
      <c r="F51" s="25"/>
      <c r="G51" s="21"/>
    </row>
    <row r="52" spans="1:7">
      <c r="A52" s="4"/>
      <c r="B52" s="4"/>
      <c r="C52" s="4"/>
      <c r="D52" s="4"/>
      <c r="E52" s="19"/>
      <c r="F52" s="19"/>
      <c r="G52" s="21"/>
    </row>
    <row r="53" spans="1:7">
      <c r="A53" s="26"/>
      <c r="B53" s="26"/>
      <c r="C53" s="26"/>
      <c r="D53" s="26"/>
      <c r="E53" s="27"/>
      <c r="F53" s="27"/>
      <c r="G53" s="28"/>
    </row>
    <row r="54" spans="1:7">
      <c r="A54" s="4" t="s">
        <v>33</v>
      </c>
      <c r="B54" s="4"/>
      <c r="C54" s="4" t="s">
        <v>34</v>
      </c>
      <c r="D54" s="4"/>
      <c r="E54" s="19">
        <f>SUM(E55:E64)</f>
        <v>8</v>
      </c>
      <c r="F54" s="19">
        <f>SUM(F55:F64)</f>
        <v>14029</v>
      </c>
      <c r="G54" s="21">
        <f>SUM(G55:G64)</f>
        <v>44000</v>
      </c>
    </row>
    <row r="55" spans="1:7" ht="47.25">
      <c r="A55" s="13" t="s">
        <v>35</v>
      </c>
      <c r="B55" s="37">
        <v>45170</v>
      </c>
      <c r="C55" s="45" t="s">
        <v>107</v>
      </c>
      <c r="D55" s="4" t="s">
        <v>105</v>
      </c>
      <c r="E55" s="19">
        <v>1</v>
      </c>
      <c r="F55" s="19">
        <v>25</v>
      </c>
      <c r="G55" s="21">
        <v>0</v>
      </c>
    </row>
    <row r="56" spans="1:7" ht="78.75">
      <c r="A56" s="4" t="s">
        <v>36</v>
      </c>
      <c r="B56" s="38" t="s">
        <v>89</v>
      </c>
      <c r="C56" s="49" t="s">
        <v>106</v>
      </c>
      <c r="D56" s="33" t="s">
        <v>104</v>
      </c>
      <c r="E56" s="35">
        <v>1</v>
      </c>
      <c r="F56" s="35">
        <v>4200</v>
      </c>
      <c r="G56" s="21">
        <v>0</v>
      </c>
    </row>
    <row r="57" spans="1:7" ht="78.75">
      <c r="A57" s="4" t="s">
        <v>37</v>
      </c>
      <c r="B57" s="37">
        <v>45174</v>
      </c>
      <c r="C57" s="45" t="s">
        <v>90</v>
      </c>
      <c r="D57" s="33" t="s">
        <v>100</v>
      </c>
      <c r="E57" s="39" t="s">
        <v>91</v>
      </c>
      <c r="F57" s="35">
        <v>153</v>
      </c>
      <c r="G57" s="21">
        <v>0</v>
      </c>
    </row>
    <row r="58" spans="1:7" ht="31.5">
      <c r="A58" s="4" t="s">
        <v>168</v>
      </c>
      <c r="B58" s="37">
        <v>45112</v>
      </c>
      <c r="C58" s="45" t="s">
        <v>96</v>
      </c>
      <c r="D58" s="4" t="s">
        <v>95</v>
      </c>
      <c r="E58" s="25">
        <v>1</v>
      </c>
      <c r="F58" s="25">
        <v>3500</v>
      </c>
      <c r="G58" s="21">
        <v>0</v>
      </c>
    </row>
    <row r="59" spans="1:7" ht="31.5">
      <c r="A59" s="4" t="s">
        <v>169</v>
      </c>
      <c r="B59" s="37">
        <v>45161</v>
      </c>
      <c r="C59" s="45" t="s">
        <v>99</v>
      </c>
      <c r="D59" s="4" t="s">
        <v>101</v>
      </c>
      <c r="E59" s="25">
        <v>1</v>
      </c>
      <c r="F59" s="25">
        <v>3800</v>
      </c>
      <c r="G59" s="21">
        <v>0</v>
      </c>
    </row>
    <row r="60" spans="1:7" ht="31.5">
      <c r="A60" s="4" t="s">
        <v>174</v>
      </c>
      <c r="B60" s="4" t="s">
        <v>69</v>
      </c>
      <c r="C60" s="45" t="s">
        <v>173</v>
      </c>
      <c r="D60" s="4" t="s">
        <v>171</v>
      </c>
      <c r="E60" s="25">
        <v>1</v>
      </c>
      <c r="F60" s="25">
        <v>2271</v>
      </c>
      <c r="G60" s="21">
        <v>0</v>
      </c>
    </row>
    <row r="61" spans="1:7" s="32" customFormat="1" ht="31.5">
      <c r="A61" s="33" t="s">
        <v>247</v>
      </c>
      <c r="B61" s="37">
        <v>45184</v>
      </c>
      <c r="C61" s="45" t="s">
        <v>215</v>
      </c>
      <c r="D61" s="33" t="s">
        <v>209</v>
      </c>
      <c r="E61" s="35">
        <v>1</v>
      </c>
      <c r="F61" s="35">
        <v>15</v>
      </c>
      <c r="G61" s="36">
        <v>0</v>
      </c>
    </row>
    <row r="62" spans="1:7" s="32" customFormat="1" ht="31.5">
      <c r="A62" s="33"/>
      <c r="B62" s="37">
        <v>45177</v>
      </c>
      <c r="C62" s="45" t="s">
        <v>203</v>
      </c>
      <c r="D62" s="33" t="s">
        <v>209</v>
      </c>
      <c r="E62" s="35">
        <v>1</v>
      </c>
      <c r="F62" s="35">
        <v>50</v>
      </c>
      <c r="G62" s="36">
        <v>41000</v>
      </c>
    </row>
    <row r="63" spans="1:7" s="32" customFormat="1" ht="31.5">
      <c r="A63" s="33"/>
      <c r="B63" s="37" t="s">
        <v>213</v>
      </c>
      <c r="C63" s="45" t="s">
        <v>214</v>
      </c>
      <c r="D63" s="33" t="s">
        <v>209</v>
      </c>
      <c r="E63" s="35">
        <v>1</v>
      </c>
      <c r="F63" s="35">
        <v>15</v>
      </c>
      <c r="G63" s="36">
        <v>3000</v>
      </c>
    </row>
    <row r="64" spans="1:7">
      <c r="A64" s="26"/>
      <c r="B64" s="26"/>
      <c r="C64" s="26"/>
      <c r="D64" s="26"/>
      <c r="E64" s="27"/>
      <c r="F64" s="27"/>
      <c r="G64" s="28"/>
    </row>
    <row r="65" spans="1:7">
      <c r="A65" s="4" t="s">
        <v>38</v>
      </c>
      <c r="B65" s="4"/>
      <c r="C65" s="4" t="s">
        <v>39</v>
      </c>
      <c r="D65" s="4"/>
      <c r="E65" s="19">
        <f>SUM(E66:E69)</f>
        <v>3</v>
      </c>
      <c r="F65" s="19">
        <f>SUM(F66:F69)</f>
        <v>8293</v>
      </c>
      <c r="G65" s="21">
        <f>SUM(G66:G69)</f>
        <v>0</v>
      </c>
    </row>
    <row r="66" spans="1:7" ht="31.5">
      <c r="A66" s="4" t="s">
        <v>40</v>
      </c>
      <c r="B66" s="37">
        <v>45112</v>
      </c>
      <c r="C66" s="4" t="s">
        <v>92</v>
      </c>
      <c r="D66" s="4" t="s">
        <v>93</v>
      </c>
      <c r="E66" s="19">
        <v>1</v>
      </c>
      <c r="F66" s="19">
        <v>3750</v>
      </c>
      <c r="G66" s="21">
        <v>0</v>
      </c>
    </row>
    <row r="67" spans="1:7" ht="31.5">
      <c r="A67" s="4" t="s">
        <v>41</v>
      </c>
      <c r="B67" s="37">
        <v>45112</v>
      </c>
      <c r="C67" s="4" t="s">
        <v>94</v>
      </c>
      <c r="D67" s="4" t="s">
        <v>95</v>
      </c>
      <c r="E67" s="19">
        <v>1</v>
      </c>
      <c r="F67" s="19">
        <v>4020</v>
      </c>
      <c r="G67" s="21">
        <v>0</v>
      </c>
    </row>
    <row r="68" spans="1:7" ht="31.5">
      <c r="A68" s="4" t="s">
        <v>42</v>
      </c>
      <c r="B68" s="4" t="s">
        <v>170</v>
      </c>
      <c r="C68" s="4" t="s">
        <v>172</v>
      </c>
      <c r="D68" s="4" t="s">
        <v>171</v>
      </c>
      <c r="E68" s="19">
        <v>1</v>
      </c>
      <c r="F68" s="19">
        <v>523</v>
      </c>
      <c r="G68" s="21">
        <v>0</v>
      </c>
    </row>
    <row r="69" spans="1:7">
      <c r="A69" s="26"/>
      <c r="B69" s="26"/>
      <c r="C69" s="26"/>
      <c r="D69" s="26"/>
      <c r="E69" s="27"/>
      <c r="F69" s="27"/>
      <c r="G69" s="28"/>
    </row>
    <row r="70" spans="1:7">
      <c r="A70" s="4" t="s">
        <v>43</v>
      </c>
      <c r="B70" s="4"/>
      <c r="C70" s="4" t="s">
        <v>44</v>
      </c>
      <c r="D70" s="4"/>
      <c r="E70" s="19">
        <f>SUM(E72:E74)</f>
        <v>2</v>
      </c>
      <c r="F70" s="19">
        <f>SUM(F72:F74)</f>
        <v>158</v>
      </c>
      <c r="G70" s="21">
        <f>SUM(G72:G74)</f>
        <v>49154</v>
      </c>
    </row>
    <row r="71" spans="1:7" ht="31.5">
      <c r="A71" s="4" t="s">
        <v>45</v>
      </c>
      <c r="B71" s="50">
        <v>45199</v>
      </c>
      <c r="C71" s="51" t="s">
        <v>128</v>
      </c>
      <c r="D71" s="51" t="s">
        <v>175</v>
      </c>
      <c r="E71" s="19">
        <v>1</v>
      </c>
      <c r="F71" s="19">
        <v>220</v>
      </c>
      <c r="G71" s="21">
        <v>0</v>
      </c>
    </row>
    <row r="72" spans="1:7" ht="47.25">
      <c r="A72" s="4" t="s">
        <v>46</v>
      </c>
      <c r="B72" s="37">
        <v>45150</v>
      </c>
      <c r="C72" s="4" t="s">
        <v>113</v>
      </c>
      <c r="D72" s="4" t="s">
        <v>112</v>
      </c>
      <c r="E72" s="31">
        <v>1</v>
      </c>
      <c r="F72" s="31">
        <v>58</v>
      </c>
      <c r="G72" s="21">
        <v>0</v>
      </c>
    </row>
    <row r="73" spans="1:7" s="32" customFormat="1">
      <c r="A73" s="33"/>
      <c r="B73" s="37">
        <v>45150</v>
      </c>
      <c r="C73" s="33" t="s">
        <v>202</v>
      </c>
      <c r="D73" s="33" t="s">
        <v>256</v>
      </c>
      <c r="E73" s="35">
        <v>1</v>
      </c>
      <c r="F73" s="35">
        <v>100</v>
      </c>
      <c r="G73" s="36">
        <v>49154</v>
      </c>
    </row>
    <row r="74" spans="1:7">
      <c r="A74" s="26"/>
      <c r="B74" s="26"/>
      <c r="C74" s="26"/>
      <c r="D74" s="26"/>
      <c r="E74" s="27"/>
      <c r="F74" s="27"/>
      <c r="G74" s="28"/>
    </row>
    <row r="75" spans="1:7">
      <c r="A75" s="4" t="s">
        <v>47</v>
      </c>
      <c r="B75" s="4"/>
      <c r="C75" s="4" t="s">
        <v>48</v>
      </c>
      <c r="D75" s="4"/>
      <c r="E75" s="19">
        <f>SUM(E76:E83)</f>
        <v>35</v>
      </c>
      <c r="F75" s="19">
        <f>SUM(F76:F83)</f>
        <v>5982</v>
      </c>
      <c r="G75" s="21">
        <f>SUM(G76:G83)</f>
        <v>223050</v>
      </c>
    </row>
    <row r="76" spans="1:7" ht="47.25">
      <c r="A76" s="4" t="s">
        <v>49</v>
      </c>
      <c r="B76" s="4" t="s">
        <v>176</v>
      </c>
      <c r="C76" s="4" t="s">
        <v>77</v>
      </c>
      <c r="D76" s="4" t="s">
        <v>78</v>
      </c>
      <c r="E76" s="19">
        <v>18</v>
      </c>
      <c r="F76" s="19">
        <v>204</v>
      </c>
      <c r="G76" s="21">
        <v>0</v>
      </c>
    </row>
    <row r="77" spans="1:7" ht="47.25">
      <c r="A77" s="4" t="s">
        <v>50</v>
      </c>
      <c r="B77" s="4" t="s">
        <v>176</v>
      </c>
      <c r="C77" s="4" t="s">
        <v>79</v>
      </c>
      <c r="D77" s="4" t="s">
        <v>78</v>
      </c>
      <c r="E77" s="19">
        <v>12</v>
      </c>
      <c r="F77" s="19">
        <v>196</v>
      </c>
      <c r="G77" s="21">
        <v>0</v>
      </c>
    </row>
    <row r="78" spans="1:7" ht="94.5">
      <c r="A78" s="4" t="s">
        <v>51</v>
      </c>
      <c r="B78" s="37">
        <v>45197</v>
      </c>
      <c r="C78" s="4" t="s">
        <v>177</v>
      </c>
      <c r="D78" s="4" t="s">
        <v>132</v>
      </c>
      <c r="E78" s="19">
        <v>1</v>
      </c>
      <c r="F78" s="19">
        <v>24</v>
      </c>
      <c r="G78" s="21">
        <v>0</v>
      </c>
    </row>
    <row r="79" spans="1:7" ht="63">
      <c r="A79" s="4" t="s">
        <v>248</v>
      </c>
      <c r="B79" s="37">
        <v>45169</v>
      </c>
      <c r="C79" s="52" t="s">
        <v>103</v>
      </c>
      <c r="D79" s="4" t="s">
        <v>102</v>
      </c>
      <c r="E79" s="25">
        <v>1</v>
      </c>
      <c r="F79" s="25">
        <v>3850</v>
      </c>
      <c r="G79" s="21">
        <v>0</v>
      </c>
    </row>
    <row r="80" spans="1:7" ht="31.5">
      <c r="A80" s="4" t="s">
        <v>249</v>
      </c>
      <c r="B80" s="37">
        <v>45129</v>
      </c>
      <c r="C80" s="4" t="s">
        <v>208</v>
      </c>
      <c r="D80" s="4" t="s">
        <v>209</v>
      </c>
      <c r="E80" s="25">
        <v>1</v>
      </c>
      <c r="F80" s="25">
        <v>30</v>
      </c>
      <c r="G80" s="21">
        <v>23050</v>
      </c>
    </row>
    <row r="81" spans="1:7" s="32" customFormat="1" ht="63">
      <c r="A81" s="33" t="s">
        <v>250</v>
      </c>
      <c r="B81" s="37">
        <v>45174</v>
      </c>
      <c r="C81" s="33" t="s">
        <v>210</v>
      </c>
      <c r="D81" s="33" t="s">
        <v>207</v>
      </c>
      <c r="E81" s="35">
        <v>1</v>
      </c>
      <c r="F81" s="35">
        <v>1628</v>
      </c>
      <c r="G81" s="36">
        <v>200000</v>
      </c>
    </row>
    <row r="82" spans="1:7" s="32" customFormat="1" ht="31.5">
      <c r="A82" s="33" t="s">
        <v>251</v>
      </c>
      <c r="B82" s="37">
        <v>45114</v>
      </c>
      <c r="C82" s="33" t="s">
        <v>211</v>
      </c>
      <c r="D82" s="33" t="s">
        <v>212</v>
      </c>
      <c r="E82" s="35">
        <v>1</v>
      </c>
      <c r="F82" s="35">
        <v>50</v>
      </c>
      <c r="G82" s="36">
        <v>0</v>
      </c>
    </row>
    <row r="83" spans="1:7">
      <c r="A83" s="26"/>
      <c r="B83" s="26"/>
      <c r="C83" s="26"/>
      <c r="D83" s="26"/>
      <c r="E83" s="27"/>
      <c r="F83" s="27"/>
      <c r="G83" s="28"/>
    </row>
    <row r="84" spans="1:7">
      <c r="A84" s="4" t="s">
        <v>52</v>
      </c>
      <c r="B84" s="4"/>
      <c r="C84" s="4" t="s">
        <v>57</v>
      </c>
      <c r="D84" s="4"/>
      <c r="E84" s="19">
        <f>SUM(E85:E91)</f>
        <v>18</v>
      </c>
      <c r="F84" s="19">
        <f>SUM(F85:F91)</f>
        <v>2201</v>
      </c>
      <c r="G84" s="21">
        <f>SUM(G85:G91)</f>
        <v>791000</v>
      </c>
    </row>
    <row r="85" spans="1:7" ht="47.25">
      <c r="A85" s="4" t="s">
        <v>53</v>
      </c>
      <c r="B85" s="4">
        <v>45176</v>
      </c>
      <c r="C85" s="4" t="s">
        <v>72</v>
      </c>
      <c r="D85" s="4" t="s">
        <v>120</v>
      </c>
      <c r="E85" s="19">
        <v>1</v>
      </c>
      <c r="F85" s="19">
        <v>35</v>
      </c>
      <c r="G85" s="21">
        <v>0</v>
      </c>
    </row>
    <row r="86" spans="1:7" ht="47.25">
      <c r="A86" s="4" t="s">
        <v>54</v>
      </c>
      <c r="B86" s="4">
        <v>45173</v>
      </c>
      <c r="C86" s="4" t="s">
        <v>75</v>
      </c>
      <c r="D86" s="4" t="s">
        <v>76</v>
      </c>
      <c r="E86" s="19">
        <v>13</v>
      </c>
      <c r="F86" s="19">
        <v>110</v>
      </c>
      <c r="G86" s="21">
        <v>0</v>
      </c>
    </row>
    <row r="87" spans="1:7" ht="78.75">
      <c r="A87" s="4" t="s">
        <v>55</v>
      </c>
      <c r="B87" s="4">
        <v>45153</v>
      </c>
      <c r="C87" s="4" t="s">
        <v>57</v>
      </c>
      <c r="D87" s="4" t="s">
        <v>121</v>
      </c>
      <c r="E87" s="19">
        <v>1</v>
      </c>
      <c r="F87" s="19">
        <v>51</v>
      </c>
      <c r="G87" s="21">
        <v>0</v>
      </c>
    </row>
    <row r="88" spans="1:7" ht="63">
      <c r="A88" s="4" t="s">
        <v>181</v>
      </c>
      <c r="B88" s="4" t="s">
        <v>170</v>
      </c>
      <c r="C88" s="4" t="s">
        <v>178</v>
      </c>
      <c r="D88" s="4" t="s">
        <v>189</v>
      </c>
      <c r="E88" s="25">
        <v>1</v>
      </c>
      <c r="F88" s="25">
        <v>698</v>
      </c>
      <c r="G88" s="21">
        <v>488600</v>
      </c>
    </row>
    <row r="89" spans="1:7" ht="47.25">
      <c r="A89" s="4" t="s">
        <v>182</v>
      </c>
      <c r="B89" s="4" t="s">
        <v>170</v>
      </c>
      <c r="C89" s="4" t="s">
        <v>180</v>
      </c>
      <c r="D89" s="4" t="s">
        <v>179</v>
      </c>
      <c r="E89" s="25">
        <v>1</v>
      </c>
      <c r="F89" s="25">
        <v>51</v>
      </c>
      <c r="G89" s="21">
        <v>275400</v>
      </c>
    </row>
    <row r="90" spans="1:7" s="32" customFormat="1" ht="63">
      <c r="A90" s="34" t="s">
        <v>252</v>
      </c>
      <c r="B90" s="33" t="s">
        <v>176</v>
      </c>
      <c r="C90" s="33" t="s">
        <v>206</v>
      </c>
      <c r="D90" s="33" t="s">
        <v>207</v>
      </c>
      <c r="E90" s="35">
        <v>1</v>
      </c>
      <c r="F90" s="35">
        <v>1256</v>
      </c>
      <c r="G90" s="36">
        <v>27000</v>
      </c>
    </row>
    <row r="91" spans="1:7">
      <c r="A91" s="26"/>
      <c r="B91" s="26"/>
      <c r="C91" s="26"/>
      <c r="D91" s="26"/>
      <c r="E91" s="27"/>
      <c r="F91" s="27"/>
      <c r="G91" s="28"/>
    </row>
    <row r="92" spans="1:7">
      <c r="A92" s="4" t="s">
        <v>56</v>
      </c>
      <c r="B92" s="4"/>
      <c r="C92" s="4" t="s">
        <v>61</v>
      </c>
      <c r="D92" s="4"/>
      <c r="E92" s="19">
        <f>SUM(E93:E102)</f>
        <v>20</v>
      </c>
      <c r="F92" s="19">
        <f>SUM(F93:F102)</f>
        <v>2016</v>
      </c>
      <c r="G92" s="21">
        <f>SUM(G93:G102)</f>
        <v>35400</v>
      </c>
    </row>
    <row r="93" spans="1:7" ht="47.25">
      <c r="A93" s="4" t="s">
        <v>58</v>
      </c>
      <c r="B93" s="4">
        <v>45170</v>
      </c>
      <c r="C93" s="4" t="s">
        <v>73</v>
      </c>
      <c r="D93" s="4" t="s">
        <v>105</v>
      </c>
      <c r="E93" s="19">
        <v>1</v>
      </c>
      <c r="F93" s="19">
        <v>25</v>
      </c>
      <c r="G93" s="21">
        <v>0</v>
      </c>
    </row>
    <row r="94" spans="1:7" ht="47.25">
      <c r="A94" s="4" t="s">
        <v>59</v>
      </c>
      <c r="B94" s="4">
        <v>45173</v>
      </c>
      <c r="C94" s="4" t="s">
        <v>118</v>
      </c>
      <c r="D94" s="4" t="s">
        <v>190</v>
      </c>
      <c r="E94" s="19">
        <v>1</v>
      </c>
      <c r="F94" s="19">
        <v>270</v>
      </c>
      <c r="G94" s="21">
        <v>0</v>
      </c>
    </row>
    <row r="95" spans="1:7" ht="47.25">
      <c r="A95" s="4" t="s">
        <v>60</v>
      </c>
      <c r="B95" s="37">
        <v>45195</v>
      </c>
      <c r="C95" s="4" t="s">
        <v>183</v>
      </c>
      <c r="D95" s="4" t="s">
        <v>105</v>
      </c>
      <c r="E95" s="25">
        <v>1</v>
      </c>
      <c r="F95" s="25">
        <v>320</v>
      </c>
      <c r="G95" s="21">
        <v>0</v>
      </c>
    </row>
    <row r="96" spans="1:7" ht="31.5">
      <c r="A96" s="4" t="s">
        <v>184</v>
      </c>
      <c r="B96" s="4" t="s">
        <v>114</v>
      </c>
      <c r="C96" s="4" t="s">
        <v>116</v>
      </c>
      <c r="D96" s="4" t="s">
        <v>117</v>
      </c>
      <c r="E96" s="25">
        <v>1</v>
      </c>
      <c r="F96" s="25">
        <v>350</v>
      </c>
      <c r="G96" s="21">
        <v>0</v>
      </c>
    </row>
    <row r="97" spans="1:7" ht="63">
      <c r="A97" s="4" t="s">
        <v>185</v>
      </c>
      <c r="B97" s="37">
        <v>45156</v>
      </c>
      <c r="C97" s="4" t="s">
        <v>119</v>
      </c>
      <c r="D97" s="4" t="s">
        <v>124</v>
      </c>
      <c r="E97" s="25">
        <v>1</v>
      </c>
      <c r="F97" s="25">
        <v>320</v>
      </c>
      <c r="G97" s="21">
        <v>0</v>
      </c>
    </row>
    <row r="98" spans="1:7" ht="63">
      <c r="A98" s="4" t="s">
        <v>186</v>
      </c>
      <c r="B98" s="4" t="s">
        <v>126</v>
      </c>
      <c r="C98" s="4" t="s">
        <v>127</v>
      </c>
      <c r="D98" s="4" t="s">
        <v>124</v>
      </c>
      <c r="E98" s="25">
        <v>1</v>
      </c>
      <c r="F98" s="25">
        <v>23</v>
      </c>
      <c r="G98" s="21">
        <v>35400</v>
      </c>
    </row>
    <row r="99" spans="1:7" ht="47.25">
      <c r="A99" s="4" t="s">
        <v>187</v>
      </c>
      <c r="B99" s="37">
        <v>45170</v>
      </c>
      <c r="C99" s="4" t="s">
        <v>122</v>
      </c>
      <c r="D99" s="4" t="s">
        <v>123</v>
      </c>
      <c r="E99" s="25">
        <v>3</v>
      </c>
      <c r="F99" s="25">
        <v>528</v>
      </c>
      <c r="G99" s="21">
        <v>0</v>
      </c>
    </row>
    <row r="100" spans="1:7" s="32" customFormat="1" ht="47.25">
      <c r="A100" s="33" t="s">
        <v>188</v>
      </c>
      <c r="B100" s="37">
        <v>45125</v>
      </c>
      <c r="C100" s="33" t="s">
        <v>125</v>
      </c>
      <c r="D100" s="33" t="s">
        <v>123</v>
      </c>
      <c r="E100" s="35">
        <v>1</v>
      </c>
      <c r="F100" s="35">
        <v>28</v>
      </c>
      <c r="G100" s="36">
        <v>0</v>
      </c>
    </row>
    <row r="101" spans="1:7" s="32" customFormat="1" ht="47.25">
      <c r="A101" s="33" t="s">
        <v>253</v>
      </c>
      <c r="B101" s="37" t="s">
        <v>218</v>
      </c>
      <c r="C101" s="33" t="s">
        <v>219</v>
      </c>
      <c r="D101" s="33" t="s">
        <v>220</v>
      </c>
      <c r="E101" s="35">
        <v>10</v>
      </c>
      <c r="F101" s="35">
        <v>152</v>
      </c>
      <c r="G101" s="36">
        <v>0</v>
      </c>
    </row>
    <row r="102" spans="1:7">
      <c r="A102" s="26"/>
      <c r="B102" s="26"/>
      <c r="C102" s="26"/>
      <c r="D102" s="26"/>
      <c r="E102" s="27"/>
      <c r="F102" s="27"/>
      <c r="G102" s="28"/>
    </row>
    <row r="104" spans="1:7">
      <c r="B104" s="10" t="s">
        <v>254</v>
      </c>
    </row>
    <row r="105" spans="1:7">
      <c r="B105" s="10" t="s">
        <v>255</v>
      </c>
    </row>
  </sheetData>
  <pageMargins left="0.34" right="0.18" top="0.31496062992125984" bottom="0.15748031496062992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Шаблон_отчета_23г.</vt:lpstr>
      <vt:lpstr>Перечень мероприятий</vt:lpstr>
      <vt:lpstr>Шаблон_отчета_23г.!Заголовки_для_печати</vt:lpstr>
      <vt:lpstr>'Перечень мероприятий'!Область_печати</vt:lpstr>
      <vt:lpstr>Шаблон_отчета_23г.!Область_печати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cp:lastModifiedBy>Аникина Т.Л.</cp:lastModifiedBy>
  <cp:lastPrinted>2023-02-15T10:35:43Z</cp:lastPrinted>
  <dcterms:created xsi:type="dcterms:W3CDTF">2022-03-17T09:51:26Z</dcterms:created>
  <dcterms:modified xsi:type="dcterms:W3CDTF">2023-12-19T04:33:27Z</dcterms:modified>
</cp:coreProperties>
</file>